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showSheetTabs="0" xWindow="795" yWindow="3690" windowWidth="11445" windowHeight="5250" tabRatio="671" activeTab="0"/>
  </bookViews>
  <sheets>
    <sheet name="Menú" sheetId="1" r:id="rId1"/>
    <sheet name="Datos2" sheetId="2" r:id="rId2"/>
    <sheet name="Datos3" sheetId="3" r:id="rId3"/>
    <sheet name="ML" sheetId="4" r:id="rId4"/>
    <sheet name="POL" sheetId="5" r:id="rId5"/>
    <sheet name="ORG" sheetId="6" r:id="rId6"/>
    <sheet name="PRO" sheetId="7" r:id="rId7"/>
    <sheet name="TEC" sheetId="8" r:id="rId8"/>
    <sheet name="APL" sheetId="9" r:id="rId9"/>
    <sheet name="INT" sheetId="10" r:id="rId10"/>
    <sheet name="SER" sheetId="11" r:id="rId11"/>
    <sheet name="INF" sheetId="12" r:id="rId12"/>
    <sheet name="LEG" sheetId="13" r:id="rId13"/>
    <sheet name="Valoraciones" sheetId="14" r:id="rId14"/>
    <sheet name="Resumen" sheetId="15" r:id="rId15"/>
    <sheet name="Autodiagnostico" sheetId="16" r:id="rId16"/>
    <sheet name="Barras2" sheetId="17" r:id="rId17"/>
    <sheet name="Radar2" sheetId="18" r:id="rId18"/>
    <sheet name="Inter2" sheetId="19" r:id="rId19"/>
    <sheet name="Buenas" sheetId="20" r:id="rId20"/>
  </sheets>
  <definedNames>
    <definedName name="_xlnm.Print_Area" localSheetId="8">'APL'!$D$1:$L$40</definedName>
    <definedName name="_xlnm.Print_Area" localSheetId="15">'Autodiagnostico'!$D$2:$K$215</definedName>
    <definedName name="_xlnm.Print_Area" localSheetId="16">'Barras2'!$D$1:$L$39</definedName>
    <definedName name="_xlnm.Print_Area" localSheetId="19">'Buenas'!$D$2:$L$232</definedName>
    <definedName name="_xlnm.Print_Area" localSheetId="1">'Datos2'!$D$1:$M$79</definedName>
    <definedName name="_xlnm.Print_Area" localSheetId="2">'Datos3'!$D$1:$N$34</definedName>
    <definedName name="_xlnm.Print_Area" localSheetId="11">'INF'!$D$1:$L$41</definedName>
    <definedName name="_xlnm.Print_Area" localSheetId="9">'INT'!$D$1:$L$40</definedName>
    <definedName name="_xlnm.Print_Area" localSheetId="12">'LEG'!$D$1:$L$40</definedName>
    <definedName name="_xlnm.Print_Area" localSheetId="0">'Menú'!$A$10:$N$51</definedName>
    <definedName name="_xlnm.Print_Area" localSheetId="3">'ML'!$D$2:$L$40</definedName>
    <definedName name="_xlnm.Print_Area" localSheetId="5">'ORG'!$D$1:$L$40</definedName>
    <definedName name="_xlnm.Print_Area" localSheetId="4">'POL'!$D$1:$L$40</definedName>
    <definedName name="_xlnm.Print_Area" localSheetId="6">'PRO'!$D$1:$L$40</definedName>
    <definedName name="_xlnm.Print_Area" localSheetId="17">'Radar2'!$D$1:$L$34</definedName>
    <definedName name="_xlnm.Print_Area" localSheetId="14">'Resumen'!$D$1:$K$39</definedName>
    <definedName name="_xlnm.Print_Area" localSheetId="10">'SER'!$D$1:$L$40</definedName>
    <definedName name="_xlnm.Print_Area" localSheetId="7">'TEC'!$D$1:$L$40</definedName>
    <definedName name="_xlnm.Print_Area" localSheetId="13">'Valoraciones'!$D$1:$X$31</definedName>
    <definedName name="Z_3FE44C4C_A22A_4E19_81EB_7908136A3D3B_.wvu.PrintArea" localSheetId="8" hidden="1">'APL'!$D$1:$O$39</definedName>
    <definedName name="Z_3FE44C4C_A22A_4E19_81EB_7908136A3D3B_.wvu.PrintArea" localSheetId="15" hidden="1">'Autodiagnostico'!$D$1:$N$215</definedName>
    <definedName name="Z_3FE44C4C_A22A_4E19_81EB_7908136A3D3B_.wvu.PrintArea" localSheetId="16" hidden="1">'Barras2'!$D$1:$P$39</definedName>
    <definedName name="Z_3FE44C4C_A22A_4E19_81EB_7908136A3D3B_.wvu.PrintArea" localSheetId="19" hidden="1">'Buenas'!$D$1:$N$232</definedName>
    <definedName name="Z_3FE44C4C_A22A_4E19_81EB_7908136A3D3B_.wvu.PrintArea" localSheetId="1" hidden="1">'Datos2'!$D$1:$Q$79</definedName>
    <definedName name="Z_3FE44C4C_A22A_4E19_81EB_7908136A3D3B_.wvu.PrintArea" localSheetId="2" hidden="1">'Datos3'!$D$1:$P$39</definedName>
    <definedName name="Z_3FE44C4C_A22A_4E19_81EB_7908136A3D3B_.wvu.PrintArea" localSheetId="11" hidden="1">'INF'!$D$1:$O$39</definedName>
    <definedName name="Z_3FE44C4C_A22A_4E19_81EB_7908136A3D3B_.wvu.PrintArea" localSheetId="9" hidden="1">'INT'!$D$1:$O$39</definedName>
    <definedName name="Z_3FE44C4C_A22A_4E19_81EB_7908136A3D3B_.wvu.PrintArea" localSheetId="12" hidden="1">'LEG'!$D$1:$O$39</definedName>
    <definedName name="Z_3FE44C4C_A22A_4E19_81EB_7908136A3D3B_.wvu.PrintArea" localSheetId="0" hidden="1">'Menú'!$A$10:$K$38</definedName>
    <definedName name="Z_3FE44C4C_A22A_4E19_81EB_7908136A3D3B_.wvu.PrintArea" localSheetId="3" hidden="1">'ML'!$D$1:$O$38</definedName>
    <definedName name="Z_3FE44C4C_A22A_4E19_81EB_7908136A3D3B_.wvu.PrintArea" localSheetId="5" hidden="1">'ORG'!$D$1:$O$39</definedName>
    <definedName name="Z_3FE44C4C_A22A_4E19_81EB_7908136A3D3B_.wvu.PrintArea" localSheetId="4" hidden="1">'POL'!$D$1:$O$39</definedName>
    <definedName name="Z_3FE44C4C_A22A_4E19_81EB_7908136A3D3B_.wvu.PrintArea" localSheetId="6" hidden="1">'PRO'!$D$1:$O$39</definedName>
    <definedName name="Z_3FE44C4C_A22A_4E19_81EB_7908136A3D3B_.wvu.PrintArea" localSheetId="17" hidden="1">'Radar2'!$D$1:$P$40</definedName>
    <definedName name="Z_3FE44C4C_A22A_4E19_81EB_7908136A3D3B_.wvu.PrintArea" localSheetId="14" hidden="1">'Resumen'!$D$1:$O$39</definedName>
    <definedName name="Z_3FE44C4C_A22A_4E19_81EB_7908136A3D3B_.wvu.PrintArea" localSheetId="10" hidden="1">'SER'!$D$1:$O$39</definedName>
    <definedName name="Z_3FE44C4C_A22A_4E19_81EB_7908136A3D3B_.wvu.PrintArea" localSheetId="7" hidden="1">'TEC'!$D$1:$O$39</definedName>
    <definedName name="Z_3FE44C4C_A22A_4E19_81EB_7908136A3D3B_.wvu.PrintArea" localSheetId="13" hidden="1">'Valoraciones'!$D$1:$P$40</definedName>
  </definedNames>
  <calcPr fullCalcOnLoad="1"/>
</workbook>
</file>

<file path=xl/comments10.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Colectivos específicos para datos en poder de la organización
25% - 50%: Todos los CEO para datos en poder de la organización
51% - 75%: Todos los CEO para datos en poder de la organización y algunos datos en poder de otras administraciones 
100%: Todos los CEO para datos en poder de cualquier administración</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existen modelos ni estándares de interoperabilidad
25% - 50%: Existen algunos modelos y estándares de interoperabilidad que no cubren todos los niveles (técnico, semántico, organizativo, normativo y legal)
51% - 75%: Algunos niveles son gestionados sistemáticamente con modelos y estándares de interoperabilidad
100%: Todos niveles son gestionados sistemáticamente con modelos y estándares de interoperabilidad
</t>
        </r>
      </text>
    </comment>
    <comment ref="I26" authorId="0">
      <text>
        <r>
          <rPr>
            <b/>
            <sz val="12"/>
            <color indexed="12"/>
            <rFont val="Tahoma"/>
            <family val="2"/>
          </rPr>
          <t>Valoración</t>
        </r>
        <r>
          <rPr>
            <sz val="12"/>
            <color indexed="12"/>
            <rFont val="Tahoma"/>
            <family val="2"/>
          </rPr>
          <t xml:space="preserve">
0%: Escasa compartición de datos interna o con el exterior. No existe cooperación ni compartición de servicios con otras organizaciones
25% - 50%: Envío y recepción periódica de datos. Convenios y acuerdos con organizaciones para compartición de servicios.
51% - 75%: Acceso a datos con o sin posibilidad de transferencia de los mismos. Servicios digitales de acceso común con otras organizaciones.
100%: Acceso  integrado interno y externo  a todos los datos necesarios. Modelos y sistemas avanzados de trabajo en Red.</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se participa en proyectos de normalización
25% - 50%: Participación en proyectos de normalización a nivel de información
51% - 75%: Participación en proyectos de normalización de forma activa
100%: Coordinación y liderazgo de  proyectos de normalización</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Solo existe interoperabilidad entre procesos de algunas Unidades internas 
25% - 50%: Existe interoperabilidad interna para  procesos  horizontales
51% - 75%: Existe interoperabilidad interna completa y con algunos organismos externos
100%: Existe interoperabilidad interna completa y con todos organismos externos necesarios</t>
        </r>
      </text>
    </comment>
    <comment ref="L17" authorId="1">
      <text>
        <r>
          <rPr>
            <b/>
            <sz val="12"/>
            <color indexed="62"/>
            <rFont val="Tahoma"/>
            <family val="2"/>
          </rPr>
          <t>BUENAS PRACTICAS:</t>
        </r>
        <r>
          <rPr>
            <sz val="10"/>
            <color indexed="62"/>
            <rFont val="Arial"/>
            <family val="2"/>
          </rPr>
          <t xml:space="preserve">
</t>
        </r>
        <r>
          <rPr>
            <sz val="11"/>
            <color indexed="62"/>
            <rFont val="Arial"/>
            <family val="2"/>
          </rPr>
          <t>· Catálogo de Estándares de Interoperabilidad
· Acuerdos / Convenios de Estandarización con otros organismos
· Vigilancia sistemática de modelos y estándares de interoperabilidad
· Catálogo de los datos necesarios a integrar y que poseen otras 
  unidades de la organización u organizaciones externas.
· Sistemática de establecimiento de convenios
· Sistema de autorización de uso de registros básicos
· Catálogo de registros y ficheros accesibles por otras unidades de la 
  organización u otras organizaciones
· Sistemática de establecimiento de convenios
· Definición y seguimiento de objetivos concretos en los proyectos
· Servicios técnicos compartidos (por ejemplo servicios de soporte 
  técnico, mantenimiento y atención a usuarios)
· Ventanilla única</t>
        </r>
      </text>
    </comment>
    <comment ref="K17" authorId="2">
      <text>
        <r>
          <rPr>
            <b/>
            <sz val="12"/>
            <color indexed="62"/>
            <rFont val="Tahoma"/>
            <family val="2"/>
          </rPr>
          <t xml:space="preserve">BUENAS PRACTICAS:
</t>
        </r>
        <r>
          <rPr>
            <sz val="10"/>
            <color indexed="62"/>
            <rFont val="Arial"/>
            <family val="2"/>
          </rPr>
          <t xml:space="preserve">
</t>
        </r>
        <r>
          <rPr>
            <sz val="11"/>
            <color indexed="62"/>
            <rFont val="Arial"/>
            <family val="2"/>
          </rPr>
          <t>· Catálogo de Estándares de Interoperabilidad
· Acuerdos / Convenios de Estandarización con otros organismos
· Vigilancia sistemática de modelos y estándares de interoperabilidad
· Catálogo de los datos necesarios a integrar y que poseen otras 
  unidades de la organización u organizaciones externas.
· Sistemática de establecimiento de convenios
· Sistema de autorización de uso de registros básicos
· Catálogo de registros y ficheros accesibles por otras unidades de la 
  organización u otras organizaciones
· Sistemática de establecimiento de convenios
· Definición y seguimiento de objetivos concretos en los proyectos
· Servicios técnicos compartidos (por ejemplo servicios de soporte 
  técnico, mantenimiento y atención a usuarios)
· Ventanilla única</t>
        </r>
      </text>
    </comment>
    <comment ref="K40" authorId="3">
      <text>
        <r>
          <rPr>
            <sz val="12"/>
            <rFont val="Tahoma"/>
            <family val="2"/>
          </rPr>
          <t>&lt;Texto de Ayuda&gt;</t>
        </r>
      </text>
    </comment>
  </commentList>
</comments>
</file>

<file path=xl/comments11.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Algunos Colectivos específicos
25% - 50%: Los colectivos de los CEO de carácter estratégico para la organización
51% - 75%: Todos los CEO del ámbito competencial y territorial de la organización
100%: Todos los CEO incluidos los potenciales</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hay servicios de atención. No se difunden los servicios digitales
25% - 50%: Estándares de accesibilidad y usabilidadCampañas de difusión de los servicios digitales
51% - 75%: Componentes estándar para la digitalización. Cursos de formación en servicios digitales
100%: Servicios de atención y soporte a los CEOs
</t>
        </r>
      </text>
    </comment>
    <comment ref="I26" authorId="0">
      <text>
        <r>
          <rPr>
            <b/>
            <sz val="12"/>
            <color indexed="12"/>
            <rFont val="Tahoma"/>
            <family val="2"/>
          </rPr>
          <t>Valoración</t>
        </r>
        <r>
          <rPr>
            <sz val="12"/>
            <color indexed="12"/>
            <rFont val="Tahoma"/>
            <family val="2"/>
          </rPr>
          <t xml:space="preserve">
0%: Hay algunos servicios digitalizados
25% - 50%: Digitalizan los principales servicios
51% - 75%: Prestan servicios de forma multicanal
100%: Todos los servicios están digitalizados en su máximo nivel</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se digitalizan servicios
25% - 50%: Digitalizan algunos servicios aislados
51% - 75%: Digitalizan de forma sistematizada
100%: Rediseñan los servicios digitalizados en función de las necesidades de los CEOs</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Nadie analiza ni planifica los cambios organizativos
25% - 50%: Unidades administrativas aisladas
51% - 75%: Órganos horizontales responsables de organización y personal 
100%: Todos los órganos y unidades administrativa, según directrices comunes de la organización</t>
        </r>
      </text>
    </comment>
    <comment ref="L17" authorId="1">
      <text>
        <r>
          <rPr>
            <b/>
            <sz val="12"/>
            <color indexed="62"/>
            <rFont val="Tahoma"/>
            <family val="2"/>
          </rPr>
          <t>BUENAS PRACTICAS:</t>
        </r>
        <r>
          <rPr>
            <b/>
            <sz val="10"/>
            <color indexed="8"/>
            <rFont val="Tahoma"/>
            <family val="0"/>
          </rPr>
          <t xml:space="preserve">
</t>
        </r>
        <r>
          <rPr>
            <sz val="10"/>
            <color indexed="62"/>
            <rFont val="Arial"/>
            <family val="2"/>
          </rPr>
          <t xml:space="preserve">
</t>
        </r>
        <r>
          <rPr>
            <sz val="11"/>
            <color indexed="62"/>
            <rFont val="Arial"/>
            <family val="2"/>
          </rPr>
          <t>· Auditorías externas de navegabilidad
· Aplicación de normas WAI 
- Certificaciones accesibilidad
· Estudios de uso de los contenidos
· Uso de estándares Web promovidos por W3C (CSS, funcionamiento 
  universal en navegadores)
· Servicio de Atención al Ciudadano
· Modelo integrado de canales de acceso
· Arquitectura multicanal
· Publicación del Catálogo de Servicios
· Carta de compromiso de los servicios digitalizados
· Servicio de Atención a CEOs (CAU)
· Cursos de difusión y formación a CEOs
· Empleo de Centros ciudadanos
· Sistema de ayudas en la AE
· Encuestas a CEOs segmentadas por colectivos y servicios
· Sistemátización de la evaluación de las encuestas y la revisión de los 
  servicios</t>
        </r>
      </text>
    </comment>
    <comment ref="K17" authorId="2">
      <text>
        <r>
          <rPr>
            <b/>
            <sz val="12"/>
            <color indexed="62"/>
            <rFont val="Tahoma"/>
            <family val="2"/>
          </rPr>
          <t xml:space="preserve">BUENAS PRACTICAS:
</t>
        </r>
        <r>
          <rPr>
            <sz val="10"/>
            <color indexed="62"/>
            <rFont val="Arial"/>
            <family val="2"/>
          </rPr>
          <t xml:space="preserve">
</t>
        </r>
        <r>
          <rPr>
            <sz val="11"/>
            <color indexed="62"/>
            <rFont val="Arial"/>
            <family val="2"/>
          </rPr>
          <t>· Auditorías externas de navegabilidad
· Aplicación de normas WAI 
- Certificaciones accesibilidad
· Estudios de uso de los contenidos
· Uso de estándares Web promovidos por W3C (CSS, funcionamiento 
  universal en navegadores)
· Servicio de Atención al Ciudadano
· Modelo integrado de canales de acceso
· Arquitectura multicanal
· Publicación del Catálogo de Servicios
· Carta de compromiso de los servicios digitalizados
· Servicio de Atención a CEOs (CAU)
· Cursos de difusión y formación a CEOs
· Empleo de Centros ciudadanos
· Sistema de ayudas en la AE
· Encuestas a CEOs segmentadas por colectivos y servicios
· Sistemátización de la evaluación de las encuestas y la revisión de los 
  servicios</t>
        </r>
      </text>
    </comment>
    <comment ref="K40" authorId="3">
      <text>
        <r>
          <rPr>
            <sz val="12"/>
            <rFont val="Tahoma"/>
            <family val="2"/>
          </rPr>
          <t>&lt;Texto de Ayuda&gt;</t>
        </r>
      </text>
    </comment>
  </commentList>
</comments>
</file>

<file path=xl/comments12.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Algunos Colectivos específicos
25% - 50%: Todos los CEO del ámbito urbano
51% - 75%: Todos los CEO del ámbito competencial y territorial de la organización
100%: Todos los CEO incluidos los que precisen condiciones especiales de accesibilidad (discapacitados)</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existen recursos de apoyo y asistencia
25% - 50%: Realización de campañas de difusión y promoción de los servicios
51% - 75%: Formación a los usuarios en la operativa del uso de los servicios
100%: Servicios especializados de Asistencia para la utilización de los servicios de AE
</t>
        </r>
      </text>
    </comment>
    <comment ref="I26" authorId="0">
      <text>
        <r>
          <rPr>
            <b/>
            <sz val="12"/>
            <color indexed="12"/>
            <rFont val="Tahoma"/>
            <family val="2"/>
          </rPr>
          <t>Valoración</t>
        </r>
        <r>
          <rPr>
            <sz val="12"/>
            <color indexed="12"/>
            <rFont val="Tahoma"/>
            <family val="2"/>
          </rPr>
          <t xml:space="preserve">
0%: Disponibilidad banda ancha en parte del ámbito territorial de su competencia
25% - 50%: Equipos de uso público con conexión a internet
51% - 75%: Acceso inalámbrico en espacios públicos
100%: Disponibilidad de banda ancha en todo el ámbito territorial de su competencia</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hay planificadas acciones para disponer infraestructuras públicas
25% - 50%: Acciones aisladas y con escaso seguimiento
51% - 75%: Definición de Plan de actuaciónCatálogo de infraestructuras públicas
100%: Seguimiento de Planes de actuaciónRealización de Encuestas a usuarios</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Nadie gestiona las infraestructuras públicas
25% - 50%: Unidades administrativas aisladas
51% - 75%: Órganos horizontales responsables de organización 
100%: Todos los órganos y unidades administrativas, según directrices comunes de la organización</t>
        </r>
      </text>
    </comment>
    <comment ref="L17" authorId="1">
      <text>
        <r>
          <rPr>
            <b/>
            <sz val="12"/>
            <color indexed="62"/>
            <rFont val="Tahoma"/>
            <family val="2"/>
          </rPr>
          <t>BUENAS PRACTICAS:</t>
        </r>
        <r>
          <rPr>
            <b/>
            <sz val="10"/>
            <color indexed="8"/>
            <rFont val="Tahoma"/>
            <family val="0"/>
          </rPr>
          <t xml:space="preserve">
</t>
        </r>
        <r>
          <rPr>
            <sz val="10"/>
            <color indexed="62"/>
            <rFont val="Arial"/>
            <family val="2"/>
          </rPr>
          <t xml:space="preserve">
</t>
        </r>
        <r>
          <rPr>
            <sz val="11"/>
            <color indexed="62"/>
            <rFont val="Arial"/>
            <family val="2"/>
          </rPr>
          <t>· Seguimiento y análisis del despliegue y cobertura de la 
  banda ancha en el territorio.
· Encuestas de satisfacción
 · Promoción y difusión de los puntos de acceso
· Catálogo de Cursos 
· Encuestas de satisfacción
· Promoción y difusión del servicio de asistencia
· Comités de colaboración interadministrativa.
· Comités de colaboración público/privada.
· Equipos expertos compartidos.
· Catálogo de infraestructuras
· Plan público de despliegue</t>
        </r>
      </text>
    </comment>
    <comment ref="K17" authorId="2">
      <text>
        <r>
          <rPr>
            <b/>
            <sz val="12"/>
            <color indexed="62"/>
            <rFont val="Tahoma"/>
            <family val="2"/>
          </rPr>
          <t>BUENAS PRACTICAS:</t>
        </r>
        <r>
          <rPr>
            <b/>
            <sz val="8"/>
            <rFont val="Tahoma"/>
            <family val="0"/>
          </rPr>
          <t xml:space="preserve">
</t>
        </r>
        <r>
          <rPr>
            <sz val="10"/>
            <color indexed="62"/>
            <rFont val="Arial"/>
            <family val="2"/>
          </rPr>
          <t xml:space="preserve">
</t>
        </r>
        <r>
          <rPr>
            <sz val="11"/>
            <color indexed="62"/>
            <rFont val="Arial"/>
            <family val="2"/>
          </rPr>
          <t>· Seguimiento y análisis del despliegue y cobertura de la 
  banda ancha en el territorio.
· Encuestas de satisfacción
 · Promoción y difusión de los puntos de acceso
· Catálogo de Cursos 
· Encuestas de satisfacción
· Promoción y difusión del servicio de asistencia
· Comités de colaboración interadministrativa.
· Comités de colaboración público/privada.
· Equipos expertos compartidos.
· Catálogo de infraestructuras
· Plan público de despliegue</t>
        </r>
      </text>
    </comment>
    <comment ref="K40" authorId="3">
      <text>
        <r>
          <rPr>
            <sz val="12"/>
            <rFont val="Tahoma"/>
            <family val="2"/>
          </rPr>
          <t>&lt;Texto de Ayuda&gt;</t>
        </r>
      </text>
    </comment>
  </commentList>
</comments>
</file>

<file path=xl/comments13.xml><?xml version="1.0" encoding="utf-8"?>
<comments xmlns="http://schemas.openxmlformats.org/spreadsheetml/2006/main">
  <authors>
    <author>Fundaci?n LABEIN</author>
    <author>ANDRES</author>
    <author>Geles</author>
    <author>INIGOGLZ</author>
  </authors>
  <commentList>
    <comment ref="I34" authorId="0">
      <text>
        <r>
          <rPr>
            <b/>
            <sz val="12"/>
            <color indexed="12"/>
            <rFont val="Tahoma"/>
            <family val="2"/>
          </rPr>
          <t>Valoración</t>
        </r>
        <r>
          <rPr>
            <sz val="12"/>
            <color indexed="12"/>
            <rFont val="Tahoma"/>
            <family val="2"/>
          </rPr>
          <t xml:space="preserve">
0%: Los CEO  no participan en el desarrollo de la normativa y la legislación
25% - 50%: Algunos colectivos específicos
51% - 75%: Los colectivos de los CEO de carácter estratégico para la organización
100%: Todos los CEO del ámbito competencial (encuestas sistemáticas)</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se dedican recursos a la gestión de la legislación y normativa
25% - 50%: Suscripción y consulta de boletines y publicaciones especializadas
51% - 75%: Formación especializada a personal específico
100%: Existencia de recursos internos especializados para el soporte normativo</t>
        </r>
      </text>
    </comment>
    <comment ref="I26" authorId="0">
      <text>
        <r>
          <rPr>
            <b/>
            <sz val="12"/>
            <color indexed="12"/>
            <rFont val="Tahoma"/>
            <family val="2"/>
          </rPr>
          <t>Valoración</t>
        </r>
        <r>
          <rPr>
            <sz val="12"/>
            <color indexed="12"/>
            <rFont val="Tahoma"/>
            <family val="2"/>
          </rPr>
          <t xml:space="preserve">
0%: Conocimiento escaso de la legislación y normativa específica
25% - 50%: Recopilación no sistemática de la legislación y normativa. 
51% - 75%: Marco normativo específico sin revisión ni difusión sistemática
100%: Marco normativo específico para la AE gestionado, difundido  y mantenido sistemáticamente</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se desarrolla la normativa y legislación específica para la AE 
25% - 50%: Proyectos de estudio y desarrollo normativo en áreas aisladas
51% - 75%: Participación activa en foros normativos internos o externos
100%: Liderazgo y coordinación de foros normativos</t>
        </r>
      </text>
    </comment>
    <comment ref="I18" authorId="0">
      <text>
        <r>
          <rPr>
            <b/>
            <sz val="12"/>
            <color indexed="12"/>
            <rFont val="Tahoma"/>
            <family val="2"/>
          </rPr>
          <t xml:space="preserve">Valoración
</t>
        </r>
        <r>
          <rPr>
            <sz val="12"/>
            <color indexed="12"/>
            <rFont val="Tahoma"/>
            <family val="2"/>
          </rPr>
          <t xml:space="preserve">
0%: Nadie gestiona la legislación y normativa
25% - 50%: Unidades administrativas aisladas
51% - 75%: Órganos horizontales responsables de organización (servicios jurídicos)
100%: Todos los órganos y unidades administrativas, según directrices comunes de la organización</t>
        </r>
      </text>
    </comment>
    <comment ref="L17" authorId="1">
      <text>
        <r>
          <rPr>
            <b/>
            <sz val="12"/>
            <color indexed="62"/>
            <rFont val="Tahoma"/>
            <family val="2"/>
          </rPr>
          <t>BUENAS PRACTICAS:</t>
        </r>
        <r>
          <rPr>
            <b/>
            <sz val="10"/>
            <color indexed="8"/>
            <rFont val="Tahoma"/>
            <family val="0"/>
          </rPr>
          <t xml:space="preserve">
</t>
        </r>
        <r>
          <rPr>
            <sz val="10"/>
            <color indexed="62"/>
            <rFont val="Arial"/>
            <family val="2"/>
          </rPr>
          <t xml:space="preserve">
</t>
        </r>
        <r>
          <rPr>
            <sz val="11"/>
            <color indexed="62"/>
            <rFont val="Arial"/>
            <family val="2"/>
          </rPr>
          <t>· Boletín legislación y normativa A.E.
· Formación en normativa
· Comisiones de estudio A.E.
· Auditorías legales
· Comisiones de estudio A.E.
· Comisiones de Estudio
· Definición y seguimiento de objetivos concretos en los 
  organos
· Encuestas de servicios A.E.
· Grupos focales y paneles de usuarios*</t>
        </r>
      </text>
    </comment>
    <comment ref="K17" authorId="2">
      <text>
        <r>
          <rPr>
            <b/>
            <sz val="12"/>
            <color indexed="62"/>
            <rFont val="Tahoma"/>
            <family val="2"/>
          </rPr>
          <t>BUENAS PRACTICAS:</t>
        </r>
        <r>
          <rPr>
            <b/>
            <sz val="8"/>
            <rFont val="Tahoma"/>
            <family val="0"/>
          </rPr>
          <t xml:space="preserve">
</t>
        </r>
        <r>
          <rPr>
            <sz val="10"/>
            <color indexed="62"/>
            <rFont val="Arial"/>
            <family val="2"/>
          </rPr>
          <t xml:space="preserve">
</t>
        </r>
        <r>
          <rPr>
            <sz val="11"/>
            <color indexed="62"/>
            <rFont val="Arial"/>
            <family val="2"/>
          </rPr>
          <t>· Boletín legislación y normativa A.E.
· Formación en normativa
· Comisiones de estudio A.E.
· Auditorías legales
· Comisiones de estudio A.E.
· Comisiones de Estudio
· Definición y seguimiento de objetivos concretos en los 
  organos
· Encuestas de servicios A.E.
· Grupos focales y paneles de usuarios*</t>
        </r>
      </text>
    </comment>
    <comment ref="K40" authorId="3">
      <text>
        <r>
          <rPr>
            <sz val="12"/>
            <rFont val="Tahoma"/>
            <family val="2"/>
          </rPr>
          <t>&lt;Texto de Ayuda&gt;</t>
        </r>
      </text>
    </comment>
  </commentList>
</comments>
</file>

<file path=xl/comments4.xml><?xml version="1.0" encoding="utf-8"?>
<comments xmlns="http://schemas.openxmlformats.org/spreadsheetml/2006/main">
  <authors>
    <author>Fundaci?n LABEIN</author>
    <author>ANDRES</author>
    <author>pablo</author>
    <author>INIGOGLZ</author>
  </authors>
  <commentList>
    <comment ref="I22" authorId="0">
      <text>
        <r>
          <rPr>
            <b/>
            <sz val="12"/>
            <color indexed="12"/>
            <rFont val="Tahoma"/>
            <family val="2"/>
          </rPr>
          <t>Valoración</t>
        </r>
        <r>
          <rPr>
            <sz val="12"/>
            <color indexed="12"/>
            <rFont val="Tahoma"/>
            <family val="2"/>
          </rPr>
          <t xml:space="preserve">
0%: No definen políticas en A.E.
25% - 50%: Definen políticas
51% - 75%: Delegan en equipos y dotan de recursos
100%: Evalúan las políticas y redefinen
</t>
        </r>
        <r>
          <rPr>
            <sz val="8"/>
            <color indexed="8"/>
            <rFont val="Tahoma"/>
            <family val="0"/>
          </rPr>
          <t xml:space="preserve">
</t>
        </r>
      </text>
    </comment>
    <comment ref="I26" authorId="0">
      <text>
        <r>
          <rPr>
            <b/>
            <sz val="12"/>
            <color indexed="12"/>
            <rFont val="Tahoma"/>
            <family val="2"/>
          </rPr>
          <t xml:space="preserve">Valoración
</t>
        </r>
        <r>
          <rPr>
            <sz val="12"/>
            <color indexed="12"/>
            <rFont val="Tahoma"/>
            <family val="2"/>
          </rPr>
          <t>0%: Sin compromiso
25% - 50%: Compromiso interno
51% - 75%: Compromiso externo
100%: Compromiso sin repercusiones</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Técnicos sin equipo
25% - 50%: Equipos sin cualificar
51% - 75%: Equipos cualificados sin poder de decisión
100%: Equipos cualificados con poder de decisión</t>
        </r>
        <r>
          <rPr>
            <sz val="8"/>
            <color indexed="8"/>
            <rFont val="Tahoma"/>
            <family val="0"/>
          </rPr>
          <t xml:space="preserve">
</t>
        </r>
      </text>
    </comment>
    <comment ref="I34" authorId="0">
      <text>
        <r>
          <rPr>
            <b/>
            <sz val="12"/>
            <color indexed="12"/>
            <rFont val="Tahoma"/>
            <family val="2"/>
          </rPr>
          <t>Valoración</t>
        </r>
        <r>
          <rPr>
            <sz val="12"/>
            <color indexed="12"/>
            <rFont val="Tahoma"/>
            <family val="2"/>
          </rPr>
          <t xml:space="preserve">
0%: No se comunica
25% - 50%: Hay comunicación interna
51% - 75%: Hay comunicación externa pública
100%: Evaluación del liderazgo y comunicación de los resultados</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No hay lideres
25% - 50%: Técnicos
51% - 75%: Directivos
100%: Responsables políticos</t>
        </r>
      </text>
    </comment>
    <comment ref="L17" authorId="1">
      <text>
        <r>
          <rPr>
            <b/>
            <sz val="12"/>
            <color indexed="62"/>
            <rFont val="Tahoma"/>
            <family val="2"/>
          </rPr>
          <t>BUENAS PRACTICAS :</t>
        </r>
        <r>
          <rPr>
            <b/>
            <sz val="8"/>
            <color indexed="62"/>
            <rFont val="Tahoma"/>
            <family val="2"/>
          </rPr>
          <t xml:space="preserve">
</t>
        </r>
        <r>
          <rPr>
            <sz val="11"/>
            <color indexed="62"/>
            <rFont val="Arial"/>
            <family val="2"/>
          </rPr>
          <t>· La política en materia de AE definida como plan, programa o proyecto es aprobado por el
  máximo responsable político de la organización.
· El plan, programa o proyecto de AE contempla la asignación de recursos y de
  responsabilidades.
· El seguimiento del plan, programa o proyecto de AE está aprobado y coordinado por el
   máximo responsable político.
· Existe un Comité que valida el plan, programa o proyecto de AE y su seguimiento y en el 
  que participan los responsables políticos de la organización.
· Existe un plan de comunicación interno y externo aprobado por los responsables políticos de 
  la organización y en el que participan.
· Existencia de equipos integrados por profesionales de todos los campos necesarios para el 
  desarrollo de la AE y con capacidad de decisión
· Comités de seguimiento sobre AE
· Calendario anual de reuniones del equipo gestor
· Posibilidad real de gestión y/o asignación de recursos-presupuesto y prioridades-plazos.
· Plan comunicación de política y estrategia liderado por el equipo gestor
· Existencia de una declaración de objetivos anuales.
· Cartas o compromisos de servicios a CEOs
· Campaña de difusión de objetivos anuales.
· Redacción y difusión de una memoria anual sobre el cumplimiento de los compromisos de AE
· Organización de eventos de promoción y difusión de la AE.
· Organización de acciones de información y/o formación en AE al personal de la 
  Administración
· Organización de acciones de información y/o formación en AE a los CEOs.
· Difusión de pautas de organización interna para la AE.
· Capacitación y formación al equipo gestor en AE 
· Difusión de artículos y referencias de AE en el equipo gestor.
· Análisis de la posición de la organización en AE</t>
        </r>
      </text>
    </comment>
    <comment ref="K17" authorId="2">
      <text>
        <r>
          <rPr>
            <b/>
            <sz val="12"/>
            <color indexed="62"/>
            <rFont val="Tahoma"/>
            <family val="2"/>
          </rPr>
          <t>BUENAS PRACTICAS :</t>
        </r>
        <r>
          <rPr>
            <b/>
            <sz val="8"/>
            <rFont val="Tahoma"/>
            <family val="0"/>
          </rPr>
          <t xml:space="preserve">
</t>
        </r>
        <r>
          <rPr>
            <b/>
            <sz val="8"/>
            <color indexed="62"/>
            <rFont val="Tahoma"/>
            <family val="2"/>
          </rPr>
          <t xml:space="preserve">
</t>
        </r>
        <r>
          <rPr>
            <sz val="11"/>
            <color indexed="62"/>
            <rFont val="Arial"/>
            <family val="2"/>
          </rPr>
          <t>· La política en materia de AE definida como plan, programa o proyecto es aprobado por el
  máximo responsable político de la organización.
· El plan, programa o proyecto de AE contempla la asignación de recursos y de
  responsabilidades.
· El seguimiento del plan, programa o proyecto de AE está aprobado y coordinado por el
   máximo responsable político.
· Existe un Comité que valida el plan, programa o proyecto de AE y su seguimiento y en el 
  que participan los responsables políticos de la organización.
· Existe un plan de comunicación interno y externo aprobado por los responsables políticos de 
  la organización y en el que participan.
· Existencia de equipos integrados por profesionales de todos los campos necesarios para el 
  desarrollo de la AE y con capacidad de decisión
· Comités de seguimiento sobre AE
· Calendario anual de reuniones del equipo gestor
· Posibilidad real de gestión y/o asignación de recursos-presupuesto y prioridades-plazos.
· Plan comunicación de política y estrategia liderado por el equipo gestor
· Existencia de una declaración de objetivos anuales.
· Cartas o compromisos de servicios a CEOs
· Campaña de difusión de objetivos anuales.
· Redacción y difusión de una memoria anual sobre el cumplimiento de los compromisos de AE
· Organización de eventos de promoción y difusión de la AE.
· Organización de acciones de información y/o formación en AE al personal de la 
  Administración
· Organización de acciones de información y/o formación en AE a los CEOs.
· Difusión de pautas de organización interna para la AE.
· Capacitación y formación al equipo gestor en AE 
· Difusión de artículos y referencias de AE en el equipo gestor.
· Análisis de la posición de la organización en AE</t>
        </r>
        <r>
          <rPr>
            <b/>
            <sz val="11"/>
            <color indexed="62"/>
            <rFont val="Tahoma"/>
            <family val="2"/>
          </rPr>
          <t xml:space="preserve">
</t>
        </r>
      </text>
    </comment>
    <comment ref="K40" authorId="3">
      <text>
        <r>
          <rPr>
            <sz val="12"/>
            <rFont val="Tahoma"/>
            <family val="2"/>
          </rPr>
          <t>&lt;Texto de Ayuda&gt;</t>
        </r>
      </text>
    </comment>
  </commentList>
</comments>
</file>

<file path=xl/comments5.xml><?xml version="1.0" encoding="utf-8"?>
<comments xmlns="http://schemas.openxmlformats.org/spreadsheetml/2006/main">
  <authors>
    <author>JUAN CARLOS HER</author>
    <author>ANDRES</author>
    <author>Fundaci?n LABEIN</author>
    <author>INIGOGLZ</author>
  </authors>
  <commentList>
    <comment ref="K17" authorId="0">
      <text>
        <r>
          <rPr>
            <b/>
            <sz val="12"/>
            <color indexed="62"/>
            <rFont val="Tahoma"/>
            <family val="2"/>
          </rPr>
          <t>BUENAS PRACTICAS:</t>
        </r>
        <r>
          <rPr>
            <b/>
            <sz val="8"/>
            <rFont val="Tahoma"/>
            <family val="0"/>
          </rPr>
          <t xml:space="preserve">
</t>
        </r>
        <r>
          <rPr>
            <sz val="11"/>
            <color indexed="62"/>
            <rFont val="Arial"/>
            <family val="2"/>
          </rPr>
          <t>· Definición de principios y criterios de implantación de la AE
· Definición de indicadores y objetivos de implantación de la 
  AE por áreas de gestión y servicios
· Consultas sobre AE a colectivos involucrados.
· Estudios de viabilidad de la implantación de la AE
· Planes plurianuales de AE y revisión anual: organización, 
  tecnología, presupuesto.
· Cartera de Proyectos de A.E.
· Cuadro de mando integral para la gestión de indicadores y  
  objetivos
· Gestión Económica de Proyectos.
· Estudios de costes y ahorros por línea estratégica de 
  desarrollo de la AE
· Conocimiento de foros tecnológicos que existen en las 
  áreas definidas como estratégicas.
· Conocimiento de foros organizativos que existen en las 
  áreas definidas como estratégicas.
· Organización de foros
· Participación en los foros
· Suscribirse a boletines informativos sobre foros, eventos y  
  buenas prácticas en materia de AE
· Existencia de planes de comunicación y promoción internos
  y externos.
· Existencia de publicaciones de difusión sobre el despliegue 
  de la política y estrategia.
· Boletín interno AE/ Intranet
· Plan de sensibilización AE.</t>
        </r>
      </text>
    </comment>
    <comment ref="L17" authorId="1">
      <text>
        <r>
          <rPr>
            <b/>
            <sz val="12"/>
            <color indexed="62"/>
            <rFont val="Tahoma"/>
            <family val="2"/>
          </rPr>
          <t>BUENAS PRACTICAS:</t>
        </r>
        <r>
          <rPr>
            <b/>
            <sz val="10"/>
            <color indexed="8"/>
            <rFont val="Tahoma"/>
            <family val="0"/>
          </rPr>
          <t xml:space="preserve">
</t>
        </r>
        <r>
          <rPr>
            <sz val="11"/>
            <color indexed="62"/>
            <rFont val="Arial"/>
            <family val="2"/>
          </rPr>
          <t>· Definición de principios y criterios de implantación de la AE
· Definición de indicadores y objetivos de implantación de la 
  AE por áreas de gestión y servicios
· Consultas sobre AE a colectivos involucrados.
· Estudios de viabilidad de la implantación de la AE
· Planes plurianuales de AE y revisión anual: organización, 
  tecnología, presupuesto.
· Cartera de Proyectos de A.E.
· Cuadro de mando integral para la gestión de indicadores y  
  objetivos
· Gestión Económica de Proyectos.
· Estudios de costes y ahorros por línea estratégica de 
  desarrollo de la AE
· Conocimiento de foros tecnológicos que existen en las 
  áreas definidas como estratégicas.
· Conocimiento de foros organizativos que existen en las 
  áreas definidas como estratégicas.
· Organización de foros
· Participación en los foros
· Suscribirse a boletines informativos sobre foros, eventos y  
  buenas prácticas en materia de AE
· Existencia de planes de comunicación y promoción internos
  y externos.
· Existencia de publicaciones de difusión sobre el despliegue 
  de la política y estrategia.
· Boletín interno AE/ Intranet
· Plan de sensibilización AE.</t>
        </r>
      </text>
    </comment>
    <comment ref="I18" authorId="2">
      <text>
        <r>
          <rPr>
            <b/>
            <sz val="12"/>
            <color indexed="12"/>
            <rFont val="Tahoma"/>
            <family val="2"/>
          </rPr>
          <t xml:space="preserve">Valoración
</t>
        </r>
        <r>
          <rPr>
            <sz val="12"/>
            <color indexed="12"/>
            <rFont val="Tahoma"/>
            <family val="2"/>
          </rPr>
          <t xml:space="preserve">
0%: No hay líderes
25% - 50%: Técnicos
51% - 75%: Directivos
100%: Responsables políticos</t>
        </r>
      </text>
    </comment>
    <comment ref="I22" authorId="2">
      <text>
        <r>
          <rPr>
            <b/>
            <sz val="12"/>
            <color indexed="12"/>
            <rFont val="Tahoma"/>
            <family val="2"/>
          </rPr>
          <t>Valoración</t>
        </r>
        <r>
          <rPr>
            <sz val="12"/>
            <color indexed="12"/>
            <rFont val="Tahoma"/>
            <family val="2"/>
          </rPr>
          <t xml:space="preserve">
0%: No definen una estrategia en AE
25% - 50%: Planificando y desplegando la estrategia en la organización
51% - 75%: Incorporando el análisis de las expectativas de los CEOs 
100%: Evaluando y revisando sistemáticamente la política y estrategia</t>
        </r>
        <r>
          <rPr>
            <sz val="8"/>
            <color indexed="8"/>
            <rFont val="Tahoma"/>
            <family val="0"/>
          </rPr>
          <t xml:space="preserve">
</t>
        </r>
      </text>
    </comment>
    <comment ref="I26" authorId="2">
      <text>
        <r>
          <rPr>
            <b/>
            <sz val="12"/>
            <color indexed="12"/>
            <rFont val="Tahoma"/>
            <family val="2"/>
          </rPr>
          <t>Valoración</t>
        </r>
        <r>
          <rPr>
            <sz val="12"/>
            <color indexed="12"/>
            <rFont val="Tahoma"/>
            <family val="2"/>
          </rPr>
          <t xml:space="preserve">
0%: No hay estrategia
25% - 50%: Definición parcial de la estrategia en la organización
51% - 75%: Estrategia está desplegada parcialmente en la organización y no se revisa sistemáticamente
100%: La estrategia está desplegada totalmente en la organización y se revisa sistemáticamente</t>
        </r>
        <r>
          <rPr>
            <sz val="8"/>
            <color indexed="8"/>
            <rFont val="Tahoma"/>
            <family val="0"/>
          </rPr>
          <t xml:space="preserve">
</t>
        </r>
      </text>
    </comment>
    <comment ref="I30" authorId="2">
      <text>
        <r>
          <rPr>
            <b/>
            <sz val="12"/>
            <color indexed="12"/>
            <rFont val="Tahoma"/>
            <family val="2"/>
          </rPr>
          <t>Valoración</t>
        </r>
        <r>
          <rPr>
            <sz val="12"/>
            <color indexed="12"/>
            <rFont val="Tahoma"/>
            <family val="2"/>
          </rPr>
          <t xml:space="preserve">
0%: No hay presupuesto acorde con la estrategia
25% - 50%: Se presupuestan acciones aisladas
51% - 75%: El presupuesto no cubre todas las acciones previstas
100%: Presupuesto acorde con la política en AE
</t>
        </r>
      </text>
    </comment>
    <comment ref="I34" authorId="2">
      <text>
        <r>
          <rPr>
            <b/>
            <sz val="12"/>
            <color indexed="12"/>
            <rFont val="Tahoma"/>
            <family val="2"/>
          </rPr>
          <t>Valoración</t>
        </r>
        <r>
          <rPr>
            <sz val="12"/>
            <color indexed="12"/>
            <rFont val="Tahoma"/>
            <family val="2"/>
          </rPr>
          <t xml:space="preserve">
0%: No se comunica
25% - 50%: Acciones aisladas de comunicación
51% - 75%: Plan de comunicación no abarca todos los ámbitos ni se evalúa
100%: Plan de comunicación interna y externa, y se evalúa</t>
        </r>
        <r>
          <rPr>
            <sz val="8"/>
            <color indexed="8"/>
            <rFont val="Tahoma"/>
            <family val="0"/>
          </rPr>
          <t xml:space="preserve">
</t>
        </r>
      </text>
    </comment>
    <comment ref="K40" authorId="3">
      <text>
        <r>
          <rPr>
            <sz val="12"/>
            <rFont val="Tahoma"/>
            <family val="2"/>
          </rPr>
          <t>&lt;Texto de Ayuda&gt;</t>
        </r>
      </text>
    </comment>
  </commentList>
</comments>
</file>

<file path=xl/comments6.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No se tiene en cuenta al personal
25% - 50%: Escasa implicación del personal sobre competencias y necesidades de cualificación
51% - 75%: Participa el personal en la definición de competencias y de necesidades de cualificación
100%: Hay participación y se evalúa la satisfacción del personal</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hay personal especializado ni recursos para gestionar el cambio
25% - 50%: Personal especializado y recursos insuficientes
51% - 75%: Equipos cualificados sin poder de decisión y/o medios económicos escasos
100%: Equipos cualificados con poder de decisión y medios económicos
</t>
        </r>
      </text>
    </comment>
    <comment ref="I26" authorId="0">
      <text>
        <r>
          <rPr>
            <b/>
            <sz val="12"/>
            <color indexed="12"/>
            <rFont val="Tahoma"/>
            <family val="2"/>
          </rPr>
          <t>Valoración</t>
        </r>
        <r>
          <rPr>
            <sz val="12"/>
            <color indexed="12"/>
            <rFont val="Tahoma"/>
            <family val="2"/>
          </rPr>
          <t xml:space="preserve">
0%: No hay cambios organizativos ni de cualificación del personal
25% - 50%: Cambios organizativos puntuales y acciones aisladas de formación en AE
51% - 75%: Modelo organizativo adaptado en parte a la AE y no se revisa sistemáticamente
100%: Modelo organizativo adecuado a la AE y revisado sistemáticamente</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existe planificación necesidades, competencias o perfiles
25% - 50%: Acciones organizativas y formativas aisladas
51% - 75%: Se planifica la incorporación de las competencias en AE 
100%:Los cambios organizativos y la planificación de las competencias se basan en el análisis y se revisan</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Nadie analiza ni planifica los cambios organizativos
25% - 50%: Unidades administrativas aisladas
51% - 75%: Órganos horizontales responsables de organización y personal 
100%: Todos los órganos y unidades administrativa, según directrices comunes de la organización</t>
        </r>
      </text>
    </comment>
    <comment ref="L17" authorId="1">
      <text>
        <r>
          <rPr>
            <b/>
            <sz val="12"/>
            <color indexed="62"/>
            <rFont val="Tahoma"/>
            <family val="2"/>
          </rPr>
          <t>BUENAS PRACTICAS:</t>
        </r>
        <r>
          <rPr>
            <sz val="10"/>
            <color indexed="62"/>
            <rFont val="Arial"/>
            <family val="2"/>
          </rPr>
          <t xml:space="preserve">
</t>
        </r>
        <r>
          <rPr>
            <sz val="11"/>
            <color indexed="62"/>
            <rFont val="Arial"/>
            <family val="2"/>
          </rPr>
          <t>· Proyecto de gestión del cambio organizativo en AE
· Gestión de riesgos asociados al cambio organizativo
· Mecanismos de involucración y reconocimiento al personal (premios, …)
· Plan de cualificación del personal
· Catálogo de competencias (básicas, críticas y estratégicas) y perfiles asociados
  a los puestos de trabajo
· Detección de necesidades de nuevas incorporaciones con perfiles
  profesionales especializados en AE
· Publicaciones sobre niveles competenciales y sobre la evaluación de los niveles
· Evaluación anual de competencias mediante sistemas de evaluación del 
  desempeño.
· Sistema de gestión de cursos (catálogo cursos disponibles, inscripción, 
  valoración y materiales de cursos ya realizados)
· Repositorio de recursos multimedia (documentación, bibliografía, videos, webs 
  interés, etc.) accesible a los empleados.
· Existencia de tutorías y servicios de atención a usuarios· Sistemas de e-learning.
· Evaluación de la eficacia de la formación.
· Intranet del conocimiento
· Foros temáticos
· Base de datos de buenas prácticas en AE.
· Interface integrado de consulta a los diferentes repositorios
· Catálogo de conocimientos de la organización con identificación de fuente 
  productora, experto interno /  externo y procedimiento de actualización en el 
  repositorio
· Catálogo de expertos internos y externos
· Procedimiento de carga de contenidos en los diferentes repositorios
· Herramienta de Gestión de contenidos y documentos  electrónicos</t>
        </r>
      </text>
    </comment>
    <comment ref="K17" authorId="2">
      <text>
        <r>
          <rPr>
            <b/>
            <sz val="12"/>
            <color indexed="62"/>
            <rFont val="Tahoma"/>
            <family val="2"/>
          </rPr>
          <t>BUENAS PRACTICAS:</t>
        </r>
        <r>
          <rPr>
            <sz val="8"/>
            <rFont val="Tahoma"/>
            <family val="0"/>
          </rPr>
          <t xml:space="preserve">
</t>
        </r>
        <r>
          <rPr>
            <sz val="11"/>
            <color indexed="62"/>
            <rFont val="Arial"/>
            <family val="2"/>
          </rPr>
          <t>· Proyecto de gestión del cambio organizativo en AE
· Gestión de riesgos asociados al cambio organizativo
· Mecanismos de involucración y reconocimiento al personal (premios, …)
· Plan de cualificación del personal
· Catálogo de competencias (básicas, críticas y estratégicas) y perfiles asociados
  a los puestos de trabajo
· Detección de necesidades de nuevas incorporaciones con perfiles
  profesionales especializados en AE
· Publicaciones sobre niveles competenciales y sobre la evaluación de los niveles
· Evaluación anual de competencias mediante sistemas de evaluación del 
  desempeño.
· Sistema de gestión de cursos (catálogo cursos disponibles, inscripción, 
  valoración y materiales de cursos ya realizados)
· Repositorio de recursos multimedia (documentación, bibliografía, videos, webs 
  interés, etc.) accesible a los empleados.
· Existencia de tutorías y servicios de atención a usuarios· Sistemas de e-learning.
· Evaluación de la eficacia de la formación.
· Intranet del conocimiento
· Foros temáticos
· Base de datos de buenas prácticas en AE.
· Interface integrado de consulta a los diferentes repositorios
· Catálogo de conocimientos de la organización con identificación de fuente 
  productora, experto interno /  externo y procedimiento de actualización en el 
  repositorio
· Catálogo de expertos internos y externos
· Procedimiento de carga de contenidos en los diferentes repositorios
· Herramienta de Gestión de contenidos y documentos  electrónicos</t>
        </r>
      </text>
    </comment>
    <comment ref="K40" authorId="3">
      <text>
        <r>
          <rPr>
            <sz val="12"/>
            <rFont val="Tahoma"/>
            <family val="2"/>
          </rPr>
          <t>&lt;Texto de Ayuda&gt;</t>
        </r>
      </text>
    </comment>
  </commentList>
</comments>
</file>

<file path=xl/comments7.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No se mide ni tiene en cuenta la satisfacción de los CEOs
25% - 50%: Gestión de sugerencias y quejas
51% - 75%: Medición de las expectativas y satisfacción en los CEOs
100%: Gestión de las expectativas y satisfacción de los CEOs como fuente de la información de la mejora </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existen metodologías para la mejora y digitalización de procesos
25% - 50%: Conocimiento aislado de metodologías de mejora y digitalización
51% - 75%: Grupos de mejora y digitalización aislados en algunos procesos
100%: Aplicación sistemática  de Metodologías digitalización y mejora  de procesos 
</t>
        </r>
      </text>
    </comment>
    <comment ref="I26" authorId="0">
      <text>
        <r>
          <rPr>
            <b/>
            <sz val="12"/>
            <color indexed="12"/>
            <rFont val="Tahoma"/>
            <family val="2"/>
          </rPr>
          <t>Valoración</t>
        </r>
        <r>
          <rPr>
            <sz val="12"/>
            <color indexed="12"/>
            <rFont val="Tahoma"/>
            <family val="2"/>
          </rPr>
          <t xml:space="preserve">
0%: No hay procesos digitalizados
25% - 50%: Algunos procesos digitalizados no de forma sistemática
51% - 75%: Existe una planificación y sistemática para la digitalización de procesos
100%: Amplia digitalización de procesos: Servicios comunes de tramitación telemática</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hay gestión por procesos
25% - 50%: Identifican y documentan los procesos
51% - 75%: Mapa de procesos con procesos clave gestionados sistemáticamente (responsables e indicadores)
100%: Mejora sistemática de los todos los Procesos (Carta de servicios)</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Nadie analiza ni planifica los cambios organizativos
25% - 50%: Unidades administrativas aisladas
51% - 75%: Órganos horizontales responsables de organización y personal
100%: Todos los órganos y unidades administrativa, según directrices comunes de la organización</t>
        </r>
      </text>
    </comment>
    <comment ref="L17" authorId="1">
      <text>
        <r>
          <rPr>
            <b/>
            <sz val="12"/>
            <color indexed="62"/>
            <rFont val="Tahoma"/>
            <family val="2"/>
          </rPr>
          <t>BUENAS PRACTICAS:</t>
        </r>
        <r>
          <rPr>
            <sz val="10"/>
            <color indexed="62"/>
            <rFont val="Arial"/>
            <family val="2"/>
          </rPr>
          <t xml:space="preserve">
</t>
        </r>
        <r>
          <rPr>
            <sz val="11"/>
            <color indexed="62"/>
            <rFont val="Arial"/>
            <family val="2"/>
          </rPr>
          <t>· Mapa de procesos con responsables e indicadores
· Cuadro de Mando Integral
· Certificación de procesos· Carta de servicios
· Formación en gestión por procesos y gestión de la mejora
· Formación en Metodologías de Digitalización
· Modelos de Tramitación.· Catálogos de datos – metadata
· Conocimientos de Metodologías de referencia  de digitalización, de priorización 
  (por ejemplo las metodologías de digitalización y de priorización de servicios del 
  G.Vasco.)
· Adecuación de Procedimientos al Modelo Básico de tramitación y viceversa
· Utilización de servicios comunes de tramitación telemática (pago electrónico, 
  notificación telemática, firma electrónica, validación terceros, registro e/s, archivo, 
  consulta expedientes, etc)
· Modelo EFQM
· Grupos de mejora de procesos
· Plan de mejora y rediseño de procesos
· Existencia de sistemáticas para evaluar la eficacia de la mejora y posteriormente tomar 
  medidas de forma consecuente.
· Existen procesos de aprendizaje externo (Benchmarking)
· Mediciones de satisfacción de los CEOs
· Utilización de instrumentos de la web 2.0 para facilitar la participación (foros,    
  blogs, wikis, etc.)
· Grupos focales de usuarios (CEOs)
· Existencia de grupos o foros de participación para el diseño y validación de                
  servicios digitales
· Sistemas de gestión de reclamaciones, quejas y sugerencias</t>
        </r>
      </text>
    </comment>
    <comment ref="K17" authorId="2">
      <text>
        <r>
          <rPr>
            <b/>
            <sz val="12"/>
            <color indexed="62"/>
            <rFont val="Tahoma"/>
            <family val="2"/>
          </rPr>
          <t xml:space="preserve">BUENAS PRACTICAS:
</t>
        </r>
        <r>
          <rPr>
            <sz val="11"/>
            <color indexed="62"/>
            <rFont val="Arial"/>
            <family val="2"/>
          </rPr>
          <t>· Mapa de procesos con responsables e indicadores
· Cuadro de Mando Integral
· Certificación de procesos· Carta de servicios
· Formación en gestión por procesos y gestión de la mejora
· Formación en Metodologías de Digitalización
· Modelos de Tramitación.· Catálogos de datos – metadata
· Conocimientos de Metodologías de referencia  de digitalización, de priorización 
  (por ejemplo las metodologías de digitalización y de priorización de servicios del 
  G.Vasco.)
· Adecuación de Procedimientos al Modelo Básico de tramitación y viceversa
· Utilización de servicios comunes de tramitación telemática (pago electrónico, 
  notificación telemática, firma electrónica, validación terceros, registro e/s, archivo, 
  consulta expedientes, etc)
· Modelo EFQM
· Grupos de mejora de procesos
· Plan de mejora y rediseño de procesos
· Existencia de sistemáticas para evaluar la eficacia de la mejora y posteriormente tomar 
  medidas de forma consecuente.
· Existen procesos de aprendizaje externo (Benchmarking)
· Mediciones de satisfacción de los CEOs
· Utilización de instrumentos de la web 2.0 para facilitar la participación (foros,    
  blogs, wikis, etc.)
· Grupos focales de usuarios (CEOs)
· Existencia de grupos o foros de participación para el diseño y validación de                
  servicios digitales
· Sistemas de gestión de reclamaciones, quejas y sugerencias</t>
        </r>
        <r>
          <rPr>
            <sz val="11"/>
            <rFont val="Tahoma"/>
            <family val="0"/>
          </rPr>
          <t xml:space="preserve">
 </t>
        </r>
      </text>
    </comment>
    <comment ref="K40" authorId="3">
      <text>
        <r>
          <rPr>
            <sz val="12"/>
            <rFont val="Tahoma"/>
            <family val="2"/>
          </rPr>
          <t>&lt;Texto de Ayuda&gt;</t>
        </r>
      </text>
    </comment>
  </commentList>
</comments>
</file>

<file path=xl/comments8.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Nadie
25% - 50%: Sólo algunos puestos
51% - 75%: Todo el personal de la organización
100%: Todo el personal, incluido eventuales y contrataciones</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Red interna y ordenadores personales para algunos puestos
25% - 50%: Acceso a internet desde algunos puestos
51% - 75%: Acceso universal a internet y ordenadores personales en todos los puestos
100%: Intranet y Extranet 
</t>
        </r>
      </text>
    </comment>
    <comment ref="I26" authorId="0">
      <text>
        <r>
          <rPr>
            <b/>
            <sz val="12"/>
            <color indexed="12"/>
            <rFont val="Tahoma"/>
            <family val="2"/>
          </rPr>
          <t>Valoración</t>
        </r>
        <r>
          <rPr>
            <sz val="12"/>
            <color indexed="12"/>
            <rFont val="Tahoma"/>
            <family val="2"/>
          </rPr>
          <t xml:space="preserve">
0%: Equipamiento sin previsión de actualización ni recursos de soporte
25% - 50%: Escasa  actualización del equipamiento y recursos de soporte
51% - 75%: Equipamiento actualizado y recursos de soporte para ciertas áreas clave
100%: Equipamiento sistemáticamente actualizado y con recursos de soporte disponibles en toda la organización</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Sin arquitectura técnica ni Plan act. Tecnológica.
25% - 50%: Arquitectura técnica y Plan actualización en no gestionados sistemáticamente
51% - 75%: Arquitectura técnica y Plan actualización. Gestionado sistemáticamente en algunas áreas
100%: Arquitectura técnica y Plan de actualización. Gestionados sistemáticamente en toda la organización</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No existe personal que gestione la tecnología y los recursos
25% - 50%: Personal dedicado al mantenimiento correctivo de redes y equipamientos
51% - 75%: Personal dedicado a mantenimiento preventivo de redes y equipamientos
100%: Responsables de gestión del Modelo arquitectura y Plan actualización  tecnológica</t>
        </r>
      </text>
    </comment>
    <comment ref="L17" authorId="1">
      <text>
        <r>
          <rPr>
            <b/>
            <sz val="12"/>
            <color indexed="62"/>
            <rFont val="Tahoma"/>
            <family val="2"/>
          </rPr>
          <t>BUENAS PRACTICAS:</t>
        </r>
        <r>
          <rPr>
            <sz val="10"/>
            <color indexed="62"/>
            <rFont val="Arial"/>
            <family val="2"/>
          </rPr>
          <t xml:space="preserve">
</t>
        </r>
        <r>
          <rPr>
            <sz val="11"/>
            <color indexed="62"/>
            <rFont val="Arial"/>
            <family val="2"/>
          </rPr>
          <t>· Difusión interna y externa de los estándares tecnológicos
· Asegurar el cumplimiento de estándares y metodologías en los procesos de 
  contratación
· Existencia de un Plan de revisión de estándares y metodologías tecnológicas
· Oficina técnica de normalización
· Indicadores y objetivos de renovación de equipamientos
· Metodologías y Herramientas de gestión de proyectos informáticos
· Inventario de equipamiento por tipo , ubicación y puesto de trabajo asociado
· Encuestas sobre equipos y servicios técnicos.
· Auditorías del inventario de equipamiento
· Herramienta para gestión de Inventario de equipamiento
· Sistema de gestión de red
· Auditoría de tráfico de red interna y de acceso a internet
· Auditoría de tráfico de red de acceso desde el exterior
· Herramientas para el control y monitorización remota del equipamiento
· Metodología y métricas ITIL (IT Infraestructure Library)
· Uso de indicadores de nivel de servicio.
· Centros de atención a usuarios (CAU) 
        - Aplicaciones
        - Redes 
        - Software</t>
        </r>
      </text>
    </comment>
    <comment ref="K17" authorId="2">
      <text>
        <r>
          <rPr>
            <b/>
            <sz val="12"/>
            <color indexed="62"/>
            <rFont val="Tahoma"/>
            <family val="2"/>
          </rPr>
          <t>BUENAS PRACTICAS:</t>
        </r>
        <r>
          <rPr>
            <b/>
            <sz val="8"/>
            <rFont val="Tahoma"/>
            <family val="0"/>
          </rPr>
          <t xml:space="preserve">
</t>
        </r>
        <r>
          <rPr>
            <sz val="11"/>
            <color indexed="62"/>
            <rFont val="Arial"/>
            <family val="2"/>
          </rPr>
          <t>· Difusión interna y externa de los estándares tecnológicos
· Asegurar el cumplimiento de estándares y metodologías en los procesos de 
  contratación
· Existencia de un Plan de revisión de estándares y metodologías tecnológicas
· Oficina técnica de normalización
· Indicadores y objetivos de renovación de equipamientos
· Metodologías y Herramientas de gestión de proyectos informáticos
· Inventario de equipamiento por tipo , ubicación y puesto de trabajo asociado
· Encuestas sobre equipos y servicios técnicos.
· Auditorías del inventario de equipamiento
· Herramienta para gestión de Inventario de equipamiento
· Sistema de gestión de red
· Auditoría de tráfico de red interna y de acceso a internet
· Auditoría de tráfico de red de acceso desde el exterior
· Herramientas para el control y monitorización remota del equipamiento
· Metodología y métricas ITIL (IT Infraestructure Library) 
· Uso de indicadores de nivel de servicio.
· Centros de atención a usuarios (CAU) 
        - Aplicaciones
        - Redes 
        - Software</t>
        </r>
      </text>
    </comment>
    <comment ref="K40" authorId="3">
      <text>
        <r>
          <rPr>
            <sz val="12"/>
            <rFont val="Tahoma"/>
            <family val="2"/>
          </rPr>
          <t>&lt;Texto de Ayuda&gt;</t>
        </r>
      </text>
    </comment>
  </commentList>
</comments>
</file>

<file path=xl/comments9.xml><?xml version="1.0" encoding="utf-8"?>
<comments xmlns="http://schemas.openxmlformats.org/spreadsheetml/2006/main">
  <authors>
    <author>Fundaci?n LABEIN</author>
    <author>ANDRES</author>
    <author>JUAN CARLOS HER</author>
    <author>INIGOGLZ</author>
  </authors>
  <commentList>
    <comment ref="I34" authorId="0">
      <text>
        <r>
          <rPr>
            <b/>
            <sz val="12"/>
            <color indexed="12"/>
            <rFont val="Tahoma"/>
            <family val="2"/>
          </rPr>
          <t>Valoración</t>
        </r>
        <r>
          <rPr>
            <sz val="12"/>
            <color indexed="12"/>
            <rFont val="Tahoma"/>
            <family val="2"/>
          </rPr>
          <t xml:space="preserve">
0%: Escasa cobertura funcional de las aplicaciones
25% - 50%: Cobertura funcional en algunas áreas dirigidas a los CEO
51% - 75%: Cobertura funcional media a los CEO y en algunas áreas internas
100%: Cobertura funcional completa interna y hacia los CEO</t>
        </r>
        <r>
          <rPr>
            <sz val="8"/>
            <color indexed="8"/>
            <rFont val="Tahoma"/>
            <family val="0"/>
          </rPr>
          <t xml:space="preserve">
</t>
        </r>
      </text>
    </comment>
    <comment ref="I30" authorId="0">
      <text>
        <r>
          <rPr>
            <b/>
            <sz val="12"/>
            <color indexed="12"/>
            <rFont val="Tahoma"/>
            <family val="2"/>
          </rPr>
          <t>Valoración</t>
        </r>
        <r>
          <rPr>
            <sz val="12"/>
            <color indexed="12"/>
            <rFont val="Tahoma"/>
            <family val="2"/>
          </rPr>
          <t xml:space="preserve">
0%: No existen requisitos, tecnológicos ni metodológicos
25% - 50%: Bajo cumplimiento de requisitos tecnológicos y metodológicos
51% - 75%: Cumplimiento de requisitos tecnológicos y metodológicos algunas áreas
100%: Amplio cumplimiento de requisitos tecnológicos y metodológicos
</t>
        </r>
      </text>
    </comment>
    <comment ref="I26" authorId="0">
      <text>
        <r>
          <rPr>
            <b/>
            <sz val="12"/>
            <color indexed="12"/>
            <rFont val="Tahoma"/>
            <family val="2"/>
          </rPr>
          <t>Valoración</t>
        </r>
        <r>
          <rPr>
            <sz val="12"/>
            <color indexed="12"/>
            <rFont val="Tahoma"/>
            <family val="2"/>
          </rPr>
          <t xml:space="preserve">
0%: Aplicaciones no integradas internamente ni con sistemas externos/ Documentos electrónicos gestionados ofimáticamente
25% - 50%: Aplicaciones de uso común interno en algunas áreas / Sistema de digitalización de documentos
51% - 75%: Aplicaciones de uso común interno y escasa integración con sistemas externos / Sistemas de control de acceso y búsqueda documental en algunas áreas
100%:Aplicaciones de uso común interno y con organizaciones externas / Sistema de gestión de documentos electrónicos que contempla el ciclo de vida completo</t>
        </r>
        <r>
          <rPr>
            <sz val="8"/>
            <color indexed="8"/>
            <rFont val="Tahoma"/>
            <family val="0"/>
          </rPr>
          <t xml:space="preserve">
</t>
        </r>
      </text>
    </comment>
    <comment ref="I22" authorId="0">
      <text>
        <r>
          <rPr>
            <b/>
            <sz val="12"/>
            <color indexed="12"/>
            <rFont val="Tahoma"/>
            <family val="2"/>
          </rPr>
          <t>Valoración</t>
        </r>
        <r>
          <rPr>
            <sz val="12"/>
            <color indexed="12"/>
            <rFont val="Tahoma"/>
            <family val="2"/>
          </rPr>
          <t xml:space="preserve">
0%: No se gestiona la seguridad informática
25% - 50%: Procedimientos operativos básicos (copias de seguridad y antivirus)
51% - 75%: Arquitectura y Plan de seguridad desactualizados
100%: Plan de seguridad y arquitectura gestionada sistemáticamente</t>
        </r>
        <r>
          <rPr>
            <sz val="8"/>
            <color indexed="8"/>
            <rFont val="Tahoma"/>
            <family val="0"/>
          </rPr>
          <t xml:space="preserve">
</t>
        </r>
      </text>
    </comment>
    <comment ref="I18" authorId="0">
      <text>
        <r>
          <rPr>
            <b/>
            <sz val="12"/>
            <color indexed="12"/>
            <rFont val="Tahoma"/>
            <family val="2"/>
          </rPr>
          <t xml:space="preserve">Valoración
</t>
        </r>
        <r>
          <rPr>
            <sz val="12"/>
            <color indexed="12"/>
            <rFont val="Tahoma"/>
            <family val="2"/>
          </rPr>
          <t xml:space="preserve">
0%: Nadie
25% - 50%: Sólo algunos puestos
51% - 75%: Todo el personal de la organización
100%: Todo el personal, incluido eventuales y contrataciones</t>
        </r>
      </text>
    </comment>
    <comment ref="L17" authorId="1">
      <text>
        <r>
          <rPr>
            <b/>
            <sz val="12"/>
            <color indexed="62"/>
            <rFont val="Tahoma"/>
            <family val="2"/>
          </rPr>
          <t>BUENAS PRACTICAS:</t>
        </r>
        <r>
          <rPr>
            <sz val="10"/>
            <color indexed="62"/>
            <rFont val="Arial"/>
            <family val="2"/>
          </rPr>
          <t xml:space="preserve">
</t>
        </r>
        <r>
          <rPr>
            <sz val="11"/>
            <color indexed="62"/>
            <rFont val="Arial"/>
            <family val="2"/>
          </rPr>
          <t>· Comités usuarios
· Planificación de Sistemas de Información (Fase PSI de la Metodología Metric)
· Sistema de gestión de necesidades
· Comité de gestión de aplicación
· Metodología de desarrollo (Por ejemplo Métrica)
· Metodologías y Herramientas de gestión de proyectos de desarrollo informático
· Modelos y métodos de mejora de procesos de desarrollo software (por ejemplo 
  CMMi*, SPICE(ISO/TEC 15504)*, PSP*)
· Estándares de interfases entre aplicaciones (por ejemplo Corba*, SOAP*, SOA* , 
  Web services*)
· Catálogo de funciones comunes
· Catálogo de aplicaciones de uso común (pago electrónico, notificación telemática, 
  firma electrónica, validación terceros, registro e/s, archivo, consulta expedientes, etc) 
· Organización informática orientada a aplicaciones de uso común
· Modelo de Gestión documental
· Normativa de archivo digital (por ejemplo Moreq, ISO 15489-1)
· Catálogo de tipología documental
· Estándares de seguridad
· Auditoría de seguridad informática basadas en sistemas certificables (por ejemplo
   ISO 17799, ISO-71502)
· Sistema integrado de usuarios de aplicaciones y repositorio asociado basado en
  estándares (por ejemplo LDAP*)</t>
        </r>
      </text>
    </comment>
    <comment ref="K17" authorId="2">
      <text>
        <r>
          <rPr>
            <b/>
            <sz val="12"/>
            <color indexed="62"/>
            <rFont val="Tahoma"/>
            <family val="2"/>
          </rPr>
          <t>BUENAS PRACTICAS:</t>
        </r>
        <r>
          <rPr>
            <sz val="12"/>
            <color indexed="62"/>
            <rFont val="Tahoma"/>
            <family val="2"/>
          </rPr>
          <t xml:space="preserve">
</t>
        </r>
        <r>
          <rPr>
            <b/>
            <sz val="10"/>
            <color indexed="62"/>
            <rFont val="Arial"/>
            <family val="2"/>
          </rPr>
          <t xml:space="preserve">
</t>
        </r>
        <r>
          <rPr>
            <sz val="11"/>
            <color indexed="62"/>
            <rFont val="Arial"/>
            <family val="2"/>
          </rPr>
          <t>· Comités usuarios
· Planificación de Sistemas de Información (Fase PSI de la Metodología Metric)
· Sistema de gestión de necesidades
· Comité de gestión de aplicación
· Metodología de desarrollo (Por ejemplo Métrica)
· Metodologías y Herramientas de gestión de proyectos de desarrollo informático
· Modelos y métodos de mejora de procesos de desarrollo software (por ejemplo 
  CMMi*, SPICE(ISO/TEC 15504)*, PSP*)
· Estándares de interfases entre aplicaciones (por ejemplo Corba*, SOAP*, SOA* , 
  Web services*)
· Catálogo de funciones comunes
· Catálogo de aplicaciones de uso común (pago electrónico, notificación telemática,  
  firma electrónica, validación terceros, registro e/s, archivo, consulta expedientes, etc) 
· Organización informática orientada a aplicaciones de uso común
· Modelo de Gestión documental
· Normativa de archivo digital (por ejemplo Moreq, ISO 15489-1)
· Catálogo de tipología documental
· Estándares de seguridad
· Auditoría de seguridad informática basadas en sistemas certificables (por ejemplo
   ISO 17799, ISO-71502)
· Sistema integrado de usuarios de aplicaciones y repositorio asociado basado en
  estándares (por ejemplo LDAP*)</t>
        </r>
      </text>
    </comment>
    <comment ref="K40" authorId="3">
      <text>
        <r>
          <rPr>
            <sz val="12"/>
            <rFont val="Tahoma"/>
            <family val="2"/>
          </rPr>
          <t>&lt;Texto de Ayuda&gt;</t>
        </r>
      </text>
    </comment>
  </commentList>
</comments>
</file>

<file path=xl/sharedStrings.xml><?xml version="1.0" encoding="utf-8"?>
<sst xmlns="http://schemas.openxmlformats.org/spreadsheetml/2006/main" count="1115" uniqueCount="463">
  <si>
    <t>Datos Organización</t>
  </si>
  <si>
    <t>Datos Autodiagnóstico</t>
  </si>
  <si>
    <t>Criterios</t>
  </si>
  <si>
    <t>10. Legislación y Normativa</t>
  </si>
  <si>
    <t>1.Liderazgo</t>
  </si>
  <si>
    <t>8.Servicios</t>
  </si>
  <si>
    <t>3. Organización y Personas</t>
  </si>
  <si>
    <t>6. Aplicaciones Informáticas</t>
  </si>
  <si>
    <t>2. Política y Estrategia</t>
  </si>
  <si>
    <t>5. Tecnología y Recursos</t>
  </si>
  <si>
    <t>4. Procesos</t>
  </si>
  <si>
    <t>7. Interoperabilidad</t>
  </si>
  <si>
    <t>9. Infraestructuras Públicas</t>
  </si>
  <si>
    <t>Resultados obtenidos</t>
  </si>
  <si>
    <t>Gráficos</t>
  </si>
  <si>
    <t>Valoraciones obtenidas</t>
  </si>
  <si>
    <t>Barras</t>
  </si>
  <si>
    <t>Resumen Valoración</t>
  </si>
  <si>
    <t>Radar</t>
  </si>
  <si>
    <t>Informe Autodiagnóstico</t>
  </si>
  <si>
    <t>© Dirección de la Oficina para la Modernización Administrativa - OMA</t>
  </si>
  <si>
    <t>Menú Principal</t>
  </si>
  <si>
    <t>Nombre:</t>
  </si>
  <si>
    <t>1. Liderazgo</t>
  </si>
  <si>
    <t>2. Politica y estrategia</t>
  </si>
  <si>
    <t>3. Org. y personas</t>
  </si>
  <si>
    <t>5. Tec. y Recursos</t>
  </si>
  <si>
    <t>6. Ap. Informáticas</t>
  </si>
  <si>
    <t>8. Servicios</t>
  </si>
  <si>
    <t>Extructura y funciones</t>
  </si>
  <si>
    <t>9. Infr. Públicas</t>
  </si>
  <si>
    <t>10. Leg. y Normativa</t>
  </si>
  <si>
    <t>Principales competencias y servicios ofrecidos</t>
  </si>
  <si>
    <t>Sedes e instalaciones fisicas que dispone</t>
  </si>
  <si>
    <t>Val. Obtenidas</t>
  </si>
  <si>
    <t>Resumen valoración</t>
  </si>
  <si>
    <t>Descripción de las principales Infraestructucturas relacionadas con las TIC empleadas</t>
  </si>
  <si>
    <t>Inf. Autodiagnóstico</t>
  </si>
  <si>
    <t>Descripción de los principales servicios subcontrados</t>
  </si>
  <si>
    <t>Población a la que presta sus servicios (miles)</t>
  </si>
  <si>
    <t>Porcentaje de población mayor de 15 años</t>
  </si>
  <si>
    <t>Porcentaje de población mayor de 65 años</t>
  </si>
  <si>
    <t>General</t>
  </si>
  <si>
    <t>Número de empresas</t>
  </si>
  <si>
    <t>Número de establecimientos comerciales</t>
  </si>
  <si>
    <t>Número de empleados que trabajan en la institución</t>
  </si>
  <si>
    <t>Número de profesionales que forman el Dept. de Informática</t>
  </si>
  <si>
    <t>Presupuesto anual de la institución</t>
  </si>
  <si>
    <t>Instituciones públicas con las que realiza intercambio de datos electrónicos</t>
  </si>
  <si>
    <t>Cargo</t>
  </si>
  <si>
    <t>Criterio 1. Liderazgo</t>
  </si>
  <si>
    <r>
      <t>Definición</t>
    </r>
    <r>
      <rPr>
        <sz val="14"/>
        <color indexed="62"/>
        <rFont val="Arial Narrow"/>
        <family val="2"/>
      </rPr>
      <t xml:space="preserve">: </t>
    </r>
  </si>
  <si>
    <t>Cómo los responsables políticos y técnicos de la organización estimulan, apoyan y fomentan la implantación de la Administración Electrónica (AE).</t>
  </si>
  <si>
    <t>Participación líderes</t>
  </si>
  <si>
    <t>Equipo gestor</t>
  </si>
  <si>
    <t>Compromisos</t>
  </si>
  <si>
    <t>Acción pública</t>
  </si>
  <si>
    <r>
      <t>Objetivo estratégico</t>
    </r>
    <r>
      <rPr>
        <sz val="14"/>
        <color indexed="53"/>
        <rFont val="Arial Narrow"/>
        <family val="2"/>
      </rPr>
      <t xml:space="preserve">: </t>
    </r>
  </si>
  <si>
    <t>Conocimiento A.E.</t>
  </si>
  <si>
    <t>Pregunta</t>
  </si>
  <si>
    <t>Notas</t>
  </si>
  <si>
    <t>Áreas de Mejora</t>
  </si>
  <si>
    <t>Quiénes</t>
  </si>
  <si>
    <t>%</t>
  </si>
  <si>
    <t>AGENTES</t>
  </si>
  <si>
    <t>Cómo lo hacen</t>
  </si>
  <si>
    <t>2. ¿Cómo lideran?</t>
  </si>
  <si>
    <t>PROCESO / ACTIVIDADES</t>
  </si>
  <si>
    <t>Qué producen</t>
  </si>
  <si>
    <t>3. ¿Cúal es el resultado del liderazgo?</t>
  </si>
  <si>
    <t>PRODUCTO / RESULTADO</t>
  </si>
  <si>
    <t>Qué utilizan</t>
  </si>
  <si>
    <t>4. ¿Con qué recursos ejercen el liderazgo?</t>
  </si>
  <si>
    <t>RECURSOS / CAPITAL</t>
  </si>
  <si>
    <t>Para Quién</t>
  </si>
  <si>
    <t>5. ¿Quién visualiza el liderazgo?</t>
  </si>
  <si>
    <t>DESTINATARIOS</t>
  </si>
  <si>
    <t>Criterio 2. Política y estrategia</t>
  </si>
  <si>
    <t>Cómo la organización dispone de una planificación estratégica y operativa en relación con AE</t>
  </si>
  <si>
    <t>Política general</t>
  </si>
  <si>
    <t>Política A.E.</t>
  </si>
  <si>
    <t>Planificación 1-3 años</t>
  </si>
  <si>
    <t>Medios económicos</t>
  </si>
  <si>
    <t>Participación foros</t>
  </si>
  <si>
    <t>Plan Comunicación</t>
  </si>
  <si>
    <t>1. ¿Quiénes planifican?</t>
  </si>
  <si>
    <t>2. ¿Cómo lo hacen?</t>
  </si>
  <si>
    <t>3. ¿Cuál es el resultado?</t>
  </si>
  <si>
    <t>4. ¿Con qué recursos?</t>
  </si>
  <si>
    <t>5. ¿Quién visualiza la estrategia?</t>
  </si>
  <si>
    <t>Criterio 3. Organización y personas</t>
  </si>
  <si>
    <t>Cómo la Administración desarrolla los cambios organizativos necesarios y consigue la capacitación e implicación de las personas para la implantación de la AE.</t>
  </si>
  <si>
    <t>Perfiles profesionales</t>
  </si>
  <si>
    <t>Nuevas competencias</t>
  </si>
  <si>
    <t>Cambios Organizativos</t>
  </si>
  <si>
    <t>Sistemas evaluación</t>
  </si>
  <si>
    <t>Soporte a la formación</t>
  </si>
  <si>
    <t>Gestión conocimiento</t>
  </si>
  <si>
    <t>1. ¿Quiénes organizan e implican al personal?</t>
  </si>
  <si>
    <t>2. ¿Cómo organizan la estructura e implican a las personas?</t>
  </si>
  <si>
    <t>3. ¿Cuál es el resultado de la reorganización y la implicación?</t>
  </si>
  <si>
    <t>4. ¿Con qué recursos reorganizan e implican?</t>
  </si>
  <si>
    <t>5. ¿Quién visualiza la reorganización e implicación?</t>
  </si>
  <si>
    <t>Criterio 4. Procesos</t>
  </si>
  <si>
    <t>Cómo la organización identifica, revisa y mejora sus procesos de prestación de servicio, adecuándolos al medio telemático</t>
  </si>
  <si>
    <t>Gestión por procesos</t>
  </si>
  <si>
    <t>Metodología gestión procesos</t>
  </si>
  <si>
    <t>Planificación servicios digitales</t>
  </si>
  <si>
    <t>Rediseño de procesos</t>
  </si>
  <si>
    <t>Normalización</t>
  </si>
  <si>
    <t>Compartir información</t>
  </si>
  <si>
    <t>1. ¿Quiénes definen,  mejoran y digitalizan los procesos?</t>
  </si>
  <si>
    <t>2. ¿Cómo definen, mejoran y digitalizan los procesos?</t>
  </si>
  <si>
    <t>3. ¿Cuál es resultado de la digitalización de procesos?</t>
  </si>
  <si>
    <t>4. ¿Con qué recursos definen y mejoran  y digitalizan los procesos?</t>
  </si>
  <si>
    <t>5. ¿Cómo se mide y se tiene en cuenta la satisfacción de los CEOs?</t>
  </si>
  <si>
    <t>Criterio 5. Tecnología y Recursos</t>
  </si>
  <si>
    <t>Cómo la organización se dota de la Infraestructura tecnológica de información y comunicación (TIC) adecuada para el desarrollo de la Administración electrónica</t>
  </si>
  <si>
    <t>Arquitectura técnica</t>
  </si>
  <si>
    <t>Plan de actualización</t>
  </si>
  <si>
    <t>Equipos</t>
  </si>
  <si>
    <t>Movilidad</t>
  </si>
  <si>
    <t>Conexión externa</t>
  </si>
  <si>
    <t>Conexión interna</t>
  </si>
  <si>
    <t>Soporte técnico</t>
  </si>
  <si>
    <t>1. ¿Quiénes gestionan la tecnología y los recursos?</t>
  </si>
  <si>
    <t>2. ¿Cómo se gestiona la tecnología y los recursos?</t>
  </si>
  <si>
    <t>3. ¿Cuál es el resultado de la utilización de la tecnología y los recursos?</t>
  </si>
  <si>
    <t>4. ¿Con qué recursos cuentan?</t>
  </si>
  <si>
    <t>5. ¿Para quién está disponible la tecnología y los recursos?</t>
  </si>
  <si>
    <t>Criterio 6. Aplicaciones Informáticas</t>
  </si>
  <si>
    <t>Como la organización utiliza aplicaciones informáticas para optimizar la gestión y funcionamiento de los servicios.</t>
  </si>
  <si>
    <t>Aplicaciones</t>
  </si>
  <si>
    <t>Gestión documental</t>
  </si>
  <si>
    <t>Datos compartidos</t>
  </si>
  <si>
    <t>Seguridad</t>
  </si>
  <si>
    <t>Aplicaciones troncales</t>
  </si>
  <si>
    <t>1. ¿Quiénes utilizan las aplicaciones informáticas?</t>
  </si>
  <si>
    <t>2. ¿Cómo se gestiona la seguridad informática?</t>
  </si>
  <si>
    <t>3. ¿Cuál es el resultado de la utilización de aplicaciones informáticas?
 ¿Qué gestión de documentos electrónicos existe en la organización ?</t>
  </si>
  <si>
    <t>4. ¿Qué requisitos tecnológicos y metodológicos cumplen las aplicaciones informáticas?</t>
  </si>
  <si>
    <t>5. ¿Para quién está dirigida la cobertura funcional de las aplicaciones informáticas?</t>
  </si>
  <si>
    <t>Criterio 7. Interoperabilidad</t>
  </si>
  <si>
    <t>Como la organización comparte e integra datos e información internamente y con otras organizaciones para evitar la duplicación de la misma y facilitar los posibles trámites asociados.</t>
  </si>
  <si>
    <t>Estándares</t>
  </si>
  <si>
    <t>Proyectos normalización</t>
  </si>
  <si>
    <t>Registros básicos</t>
  </si>
  <si>
    <t>Seguridad acceso</t>
  </si>
  <si>
    <t>Redes de instituciones</t>
  </si>
  <si>
    <t>1. ¿Entre qué agentes existe interoperabilidad?</t>
  </si>
  <si>
    <t>2. ¿Cómo se gestiona la interoperabilidad?</t>
  </si>
  <si>
    <t>3. ¿Cuál es el resultado de la interoperabilidad?</t>
  </si>
  <si>
    <t>4. ¿Con que recursos se consigue la interoperabilidad?</t>
  </si>
  <si>
    <t>5. ¿Quiénes visualizan la interoperabilidad?</t>
  </si>
  <si>
    <t>Criterio 8. Servicios</t>
  </si>
  <si>
    <t>Cómo la organización provee servicios telemáticos de calidad a los usuarios.</t>
  </si>
  <si>
    <t>Servicios A.E.</t>
  </si>
  <si>
    <t>Desponibilidad</t>
  </si>
  <si>
    <t>Operatividad</t>
  </si>
  <si>
    <t>Accesibilidad</t>
  </si>
  <si>
    <t>Velocidad</t>
  </si>
  <si>
    <t>Calidad</t>
  </si>
  <si>
    <t>Encuestas</t>
  </si>
  <si>
    <t>1. ¿Quiénes proveen los servicios?</t>
  </si>
  <si>
    <t>2. ¿Cómo proveen los servicios?</t>
  </si>
  <si>
    <t>3. ¿Cuál es  el resultado de la provisión de servicios?</t>
  </si>
  <si>
    <t>4. ¿Con qué se provee de servicios?</t>
  </si>
  <si>
    <t>5. ¿Para quién se ofertan los servicios?</t>
  </si>
  <si>
    <t>Criterio 9. Infraestructuras Públicas</t>
  </si>
  <si>
    <t>Cómo la organización promueve la disponibilidad de infraestructuras públicas que posibiliten y faciliten la utilización de los servicios digitales.</t>
  </si>
  <si>
    <t>Canales</t>
  </si>
  <si>
    <t>Infraestructuras técnicas</t>
  </si>
  <si>
    <t>Espacios públicos</t>
  </si>
  <si>
    <t>Planes territoriales</t>
  </si>
  <si>
    <t>Compartición de recursos</t>
  </si>
  <si>
    <t>1. ¿Quiénes gestionan las infraestructuras públicas?</t>
  </si>
  <si>
    <t>2. ¿Cómo se gestionan las infraestructuras públicas?</t>
  </si>
  <si>
    <t>3. ¿Cuál es el resultado de la utilización de las infraestructuras públicas?</t>
  </si>
  <si>
    <t>4. ¿Con qué recursos cuentan para la asistencia en el uso de los servicios?</t>
  </si>
  <si>
    <t>5. ¿Para quiénes están disponibles las infraestructuras públicas?</t>
  </si>
  <si>
    <t>Criterio 10. Legislación y Normativa</t>
  </si>
  <si>
    <t>Cómo la organización conoce, aplica, desarrolla y promueve el marco normativo y legal para el desarrollo de la A.E.</t>
  </si>
  <si>
    <t>Conocimiento</t>
  </si>
  <si>
    <t>Normativa</t>
  </si>
  <si>
    <t>Iniciativas legales</t>
  </si>
  <si>
    <t>CEO</t>
  </si>
  <si>
    <t>Protección datos</t>
  </si>
  <si>
    <t>Participación en órganos de prescripción</t>
  </si>
  <si>
    <t>1. ¿Quiénes gestionan la legislación y normativa?</t>
  </si>
  <si>
    <t>2. ¿Cómo se gestiona la legislación y la normativa?</t>
  </si>
  <si>
    <t>3. ¿Cuál es el resultado de la gestión de la legislación y la tecnología?</t>
  </si>
  <si>
    <t>4. ¿Con que recursos se cuenta para gestionar la legislación y la tecnología?</t>
  </si>
  <si>
    <t>5. ¿Quien visualiza y participa  la gestión de la legislación y normativa?</t>
  </si>
  <si>
    <t>Resultados Obtenidos - Valoraciones Obtenidas</t>
  </si>
  <si>
    <t>Preguntas</t>
  </si>
  <si>
    <t>Preguntas Aplicadas</t>
  </si>
  <si>
    <t>Resultados Obtenidos - Informe Autodiagnóstico</t>
  </si>
  <si>
    <t>Gráfico de Barras</t>
  </si>
  <si>
    <t>Gráfico Radar</t>
  </si>
  <si>
    <t>Persona de Contacto:</t>
  </si>
  <si>
    <t>Consultor externo (si procede):</t>
  </si>
  <si>
    <t>Tipo de Organización:</t>
  </si>
  <si>
    <t>Telefono / e-mail  Contacto:</t>
  </si>
  <si>
    <t>Instituciones privadas con las que realiza intercambio de datos electrónicos</t>
  </si>
  <si>
    <t>Nombre</t>
  </si>
  <si>
    <t>Lugar y Fecha</t>
  </si>
  <si>
    <t>Valor</t>
  </si>
  <si>
    <t xml:space="preserve"> Total</t>
  </si>
  <si>
    <t>Fecha Referencia Autodiagnóstico:</t>
  </si>
  <si>
    <t>Presupuesto de la institución dedicado a proyectos de A.E.</t>
  </si>
  <si>
    <t>Resultados Obtenidos - Resumen valoración</t>
  </si>
  <si>
    <t>2. Pol.y estrategia</t>
  </si>
  <si>
    <t>5. Tec. y Recusos</t>
  </si>
  <si>
    <t>1. Liderazgo  %</t>
  </si>
  <si>
    <t>2. Pol. y estrategia  %</t>
  </si>
  <si>
    <t>3. Org. y personas  %</t>
  </si>
  <si>
    <t>4. Procesos  %</t>
  </si>
  <si>
    <t>5. Tec. y Recursos  %</t>
  </si>
  <si>
    <t>6. Aplic. Infor.  %</t>
  </si>
  <si>
    <t>7. Interoper.  %</t>
  </si>
  <si>
    <t>8. Servicios  %</t>
  </si>
  <si>
    <t>9. Infr. Public.  %</t>
  </si>
  <si>
    <t>10. Leg. y Norm.  %</t>
  </si>
  <si>
    <t xml:space="preserve"> %</t>
  </si>
  <si>
    <t>2. Política y estrategia</t>
  </si>
  <si>
    <t>3. Organización y personas</t>
  </si>
  <si>
    <t>5. Tecnología y Recusos</t>
  </si>
  <si>
    <t>1. ¿Quiénes son Líderes?</t>
  </si>
  <si>
    <t>Total:</t>
  </si>
  <si>
    <t>Valoración</t>
  </si>
  <si>
    <t>Valoración (%)</t>
  </si>
  <si>
    <t>Poderación</t>
  </si>
  <si>
    <t xml:space="preserve">Valoración ponderada </t>
  </si>
  <si>
    <t>Valoración Media Ponderada</t>
  </si>
  <si>
    <t>Valoración Media Ponderada:</t>
  </si>
  <si>
    <t>Valoración Media Ponderada Obtenida:</t>
  </si>
  <si>
    <t xml:space="preserve"> Datos Organización</t>
  </si>
  <si>
    <t xml:space="preserve"> Datos Autodiagnóstico</t>
  </si>
  <si>
    <r>
      <t>Elementos claves</t>
    </r>
    <r>
      <rPr>
        <sz val="14"/>
        <color indexed="62"/>
        <rFont val="Arial"/>
        <family val="0"/>
      </rPr>
      <t>:</t>
    </r>
  </si>
  <si>
    <r>
      <t>Objetivo estratégico</t>
    </r>
    <r>
      <rPr>
        <sz val="14"/>
        <color indexed="62"/>
        <rFont val="Arial Narrow"/>
        <family val="2"/>
      </rPr>
      <t xml:space="preserve">: </t>
    </r>
  </si>
  <si>
    <t>2. Pol. y estrategia</t>
  </si>
  <si>
    <t>6, Ap. Informáticas</t>
  </si>
  <si>
    <t>8.  Servicios</t>
  </si>
  <si>
    <t>Despliega una ayuda para la cumplimentación de la información requerida</t>
  </si>
  <si>
    <t>Buenas Prácticas</t>
  </si>
  <si>
    <t>1.1-Participación en la definición y seguimiento de políticas</t>
  </si>
  <si>
    <t>1.2-Equipo gestor responsable</t>
  </si>
  <si>
    <t>1.3-Manifestación pública  de los compromisos.</t>
  </si>
  <si>
    <t>1.4-Participación en difusión y promoción.</t>
  </si>
  <si>
    <t>1.5-Conocimiento de los factores relevantes</t>
  </si>
  <si>
    <t>· La política en materia de AE definida como plan, programa o proyecto es aprobado por el máximo responsable político de la organización.</t>
  </si>
  <si>
    <t>· El plan, programa o proyecto de AE contempla la asignación de recursos y de responsabilidades.</t>
  </si>
  <si>
    <t>· El seguimiento del plan, programa o proyecto de AE está aprobado y coordinado por el máximo responsable político.</t>
  </si>
  <si>
    <t>· Existe un Comité que valida el plan, programa o proyecto de AE y su seguimiento y en el que participan los responsables políticos de la organización.</t>
  </si>
  <si>
    <t>· Existe un plan de comunicación interno y externo aprobado por los responsables políticos de la organización y en el que participan.</t>
  </si>
  <si>
    <t>· Existencia de equipos integrados por profesionales de todos los campos necesarios para el desarrollo de la AE y con capacidad de decisión</t>
  </si>
  <si>
    <t>· Comités de seguimiento sobre AE</t>
  </si>
  <si>
    <t>· Calendario anual de reuniones del equipo gestor</t>
  </si>
  <si>
    <t>· Posibilidad real de gestión y/o asignación de recursos-presupuesto y prioridades-plazos.</t>
  </si>
  <si>
    <t>· Plan comunicación de política y estrategia liderado por el equipo gestor</t>
  </si>
  <si>
    <t>· Existencia de una declaración de objetivos anuales.</t>
  </si>
  <si>
    <t>· Cartas o compromisos de servicios a CEOs</t>
  </si>
  <si>
    <t>· Campaña de difusión de objetivos anuales.</t>
  </si>
  <si>
    <t>· Redacción y difusión de una memoria anual sobre el cumplimiento de los compromisos de AE</t>
  </si>
  <si>
    <t>· Organización de eventos de promoción y difusión de la AE.</t>
  </si>
  <si>
    <t>· Organización de acciones de información y/o formación en AE al personal de la Administración</t>
  </si>
  <si>
    <t>· Organización de acciones de información y/o formación en AE a los CEOs.</t>
  </si>
  <si>
    <t>· Difusión de pautas de organización interna para la AE.</t>
  </si>
  <si>
    <t xml:space="preserve">· Capacitación y formación al equipo gestor en AE </t>
  </si>
  <si>
    <t>· Difusión de artículos y referencias de AE en el equipo gestor.</t>
  </si>
  <si>
    <t>· Análisis de la posición de la organización en AE</t>
  </si>
  <si>
    <t>2.1-Política Institucional.</t>
  </si>
  <si>
    <t>· Definición de principios y criterios de implantación de la AE</t>
  </si>
  <si>
    <t>· Definición de indicadores y objetivos de implantación de la AE por áreas de gestión y servicios</t>
  </si>
  <si>
    <t>· Consultas sobre AE a colectivos involucrados</t>
  </si>
  <si>
    <t xml:space="preserve">· Estudios de viabilidad de la implantación de la AE </t>
  </si>
  <si>
    <t>2.2-Planificación de la estrategia</t>
  </si>
  <si>
    <t>· Planes plurianuales de AE y revisión anual: organización, tecnología, presupuesto.</t>
  </si>
  <si>
    <t>· Cartera de Proyectos de A.E.</t>
  </si>
  <si>
    <t>· Cuadro de mando integral para la gestión de indicadores y objetivos</t>
  </si>
  <si>
    <t>2.3-Planificación de medios económicos.</t>
  </si>
  <si>
    <t>· Gestión Económica de Proyectos.</t>
  </si>
  <si>
    <t>· Estudios de costes y ahorros por línea estratégica de desarrollo de la AE</t>
  </si>
  <si>
    <t>2.4-Participación en foros de decisión y conocimiento estrategias.</t>
  </si>
  <si>
    <t>· Conocimiento de foros tecnológicos que existen en las áreas definidas como estratégicas.</t>
  </si>
  <si>
    <t>· Conocimiento de foros organizativos que existen en las áreas definidas como estratégicas.</t>
  </si>
  <si>
    <t>· Organización de foros</t>
  </si>
  <si>
    <t>· Participación en los foros</t>
  </si>
  <si>
    <t>· Suscribirse a boletines informativos sobre foros, eventos y buenas prácticas en materia de AE</t>
  </si>
  <si>
    <t>2.5-Plan de comunicación y difusión.</t>
  </si>
  <si>
    <t>· Existencia de planes de comunicación y promoción internos y externos.</t>
  </si>
  <si>
    <t>· Existencia de publicaciones de difusión sobre el despliegue de la política y estrategia.</t>
  </si>
  <si>
    <t>· Boletín interno AE/ Intranet</t>
  </si>
  <si>
    <t>· Plan de sensibilización AE.</t>
  </si>
  <si>
    <t>3.1-Modelo organizativo</t>
  </si>
  <si>
    <t>· Proyecto de gestión del cambio organizativo en AE</t>
  </si>
  <si>
    <t>· Gestión de riesgos asociados al cambio organizativo</t>
  </si>
  <si>
    <t>· Mecanismos de involucración y reconocimiento al personal (premios, …)</t>
  </si>
  <si>
    <t>3.2-Perfiles de puestos y planificación de competencias</t>
  </si>
  <si>
    <t>· Plan de cualificación del personal</t>
  </si>
  <si>
    <t>· Catálogo de competencias (básicas, críticas y estratégicas) y perfiles asociados a los puestos de trabajo</t>
  </si>
  <si>
    <t>· Detección de necesidades de nuevas incorporaciones con perfiles profesionales especializados en AE</t>
  </si>
  <si>
    <t>3.3-Sistemas de evaluación de competencias</t>
  </si>
  <si>
    <t>· Publicaciones sobre niveles competenciales y sobre la evaluación de los niveles</t>
  </si>
  <si>
    <t>· Evaluación anual de competencias mediante sistemas de evaluación del desempeño</t>
  </si>
  <si>
    <t>3.4-Formación continua</t>
  </si>
  <si>
    <t>· Sistema de gestión de cursos (catálogo cursos disponibles, inscripción, valoración y materiales de cursos ya realizados)</t>
  </si>
  <si>
    <t>· Repositorio de recursos multimedia (documentación, bibliografía, videos, webs interés, etc.) accesible a los empleados.</t>
  </si>
  <si>
    <t>· Existencia de tutorías y servicios de atención a usuarios</t>
  </si>
  <si>
    <t>· Sistemas de e-learning.</t>
  </si>
  <si>
    <t>· Evaluación de la eficacia de la formación.</t>
  </si>
  <si>
    <t>3.5-Gestión del conocimiento</t>
  </si>
  <si>
    <t>· Intranet del conocimiento</t>
  </si>
  <si>
    <t>· Foros temáticos</t>
  </si>
  <si>
    <t>· Base de datos de buenas prácticas en AE.</t>
  </si>
  <si>
    <t>· Interface integrado de consulta a los diferentes repositorios</t>
  </si>
  <si>
    <t>· Catálogo de conocimientos de la organización con identificación de fuente productora, experto interno /  externo y procedimiento de actualización en el repositorio</t>
  </si>
  <si>
    <t>· Catálogo de expertos internos y externos</t>
  </si>
  <si>
    <t>· Procedimiento de carga de contenidos en los diferentes repositorios</t>
  </si>
  <si>
    <t xml:space="preserve">· Herramientas de Gestión de contenidos y documentos electrónicos </t>
  </si>
  <si>
    <t>4.1-Organización basada en procesos</t>
  </si>
  <si>
    <t>· Mapa de procesos con responsables e indicadores</t>
  </si>
  <si>
    <t>· Cuadro de Mando Integral</t>
  </si>
  <si>
    <t>· Certificación de procesos</t>
  </si>
  <si>
    <t>· Carta de servicios</t>
  </si>
  <si>
    <t>· Formación en gestión por procesos y gestión de la mejora</t>
  </si>
  <si>
    <t>4.2-Metodología de digitalización</t>
  </si>
  <si>
    <t>· Formación en Metodologías de Digitalización</t>
  </si>
  <si>
    <t>· Modelos de Tramitación.</t>
  </si>
  <si>
    <t>· Catálogos de datos – metadata</t>
  </si>
  <si>
    <t>· Conocimientos de Metodologías de referencia  de digitalización, de priorización (por ejemplo las metodologías de digitalización y de priorización de servicios del G.Vasco.)</t>
  </si>
  <si>
    <t>4.3-Digitalización de procesos</t>
  </si>
  <si>
    <t>· Adecuación de Procedimientos al Modelo Básico de tramitación y viceversa</t>
  </si>
  <si>
    <t>· Utilización de servicios comunes de tramitación telemática (pago electrónico, notificación telemática, firma electrónica, validación terceros, registro e/s, archivo, consulta expedientes, etc)</t>
  </si>
  <si>
    <t>4.4-Mejora e innovación de procesos</t>
  </si>
  <si>
    <t>· Modelo EFQM</t>
  </si>
  <si>
    <t>· Grupos de mejora de procesos</t>
  </si>
  <si>
    <t>· Plan de mejora y rediseño de procesos</t>
  </si>
  <si>
    <t>· Existencia de sistemáticas para evaluar la eficacia de la mejora y posteriormente tomar medidas de forma consecuente.</t>
  </si>
  <si>
    <t>· Existen procesos de aprendizaje externo (Benchmarking)</t>
  </si>
  <si>
    <t>4.5-Orientación a CEOs.</t>
  </si>
  <si>
    <t>· Mediciones de satisfacción de los CEOs</t>
  </si>
  <si>
    <t>· Utilización de instrumentos de la web 2.0 para facilitar la participación (foros, blogs, wikis, etc.)</t>
  </si>
  <si>
    <t>· Grupos focales de usuarios (CEOs)</t>
  </si>
  <si>
    <t>· Existencia de grupos o foros de participación para el diseño y validación de servicios digitales</t>
  </si>
  <si>
    <t>· Sistemas de gestión de reclamaciones, quejas y sugerencias</t>
  </si>
  <si>
    <t>5.1-Modelo de arquitectura técnica</t>
  </si>
  <si>
    <t>· Difusión interna y externa de los estándares tecnológicos</t>
  </si>
  <si>
    <t>· Asegurar el cumplimiento de estándares y metodologías en los procesos de contratación</t>
  </si>
  <si>
    <t>· Existencia de un Plan de revisión de estándares y metodologías tecnológicas</t>
  </si>
  <si>
    <t>· Oficina técnica de normalización</t>
  </si>
  <si>
    <t>5.2-Plan de actualización tecnológica</t>
  </si>
  <si>
    <t>· Indicadores y objetivos de renovación de equipamientos</t>
  </si>
  <si>
    <t>· Metodologías y Herramientas de gestión de proyectos informáticos</t>
  </si>
  <si>
    <t>5.3-Equipamientos</t>
  </si>
  <si>
    <t>· Inventario de equipamiento por tipo , ubicación y puesto de trabajo asociado</t>
  </si>
  <si>
    <t>· Encuestas sobre equipos y servicios técnicos</t>
  </si>
  <si>
    <t>· Auditorías del inventario de equipamiento</t>
  </si>
  <si>
    <t>· Herramienta para gestión de Inventario de equipamiento</t>
  </si>
  <si>
    <t>5.4-Conexiones internas y externas</t>
  </si>
  <si>
    <t>· Sistema de gestión de red</t>
  </si>
  <si>
    <t>· Auditoría de tráfico de red interna y de acceso a internet</t>
  </si>
  <si>
    <t>· Auditoría de tráfico de red de acceso desde el exterior</t>
  </si>
  <si>
    <t>5.5-Recursos de soporte</t>
  </si>
  <si>
    <t>· Herramientas para el control y monitorización remota del equipamiento</t>
  </si>
  <si>
    <t xml:space="preserve">· Metodología y métricas ITIL (IT Infraestructure Library) </t>
  </si>
  <si>
    <t>· Uso de indicadores de nivel de servicio</t>
  </si>
  <si>
    <t>· Centros de atención a usuarios (CAU)
       * Aplicaciones
       * Redes
       * Software</t>
  </si>
  <si>
    <t>6.1-Cobertura funcional de las aplicaciones.</t>
  </si>
  <si>
    <t>· Comités usuarios</t>
  </si>
  <si>
    <t>· Planificación de Sistemas de Información (Fase PSI de la Metodología Metrica)</t>
  </si>
  <si>
    <t>· Sistema de gestión de necesidades</t>
  </si>
  <si>
    <t>· Comité de gestión de aplicación</t>
  </si>
  <si>
    <t>6.2-Cumplimiento por las aplicaciones de los requisitos tecnológicos y metodológicos</t>
  </si>
  <si>
    <t>· Metodología de desarrollo (Por ejemplo Métrica)</t>
  </si>
  <si>
    <t>· Metodologías y Herramientas de gestión de proyectos de desarrollo informático</t>
  </si>
  <si>
    <t>· Modelos y métodos de mejora de procesos de desarrollo software (por ejemplo CMMi*, SPICE(ISO/TEC 15504)*, PSP*)</t>
  </si>
  <si>
    <t>· Estándares de interfases entre aplicaciones (por ejemplo Corba*, SOAP*, SOA* , Web services*)</t>
  </si>
  <si>
    <t>6.3-Aplicaciones de uso común</t>
  </si>
  <si>
    <t>· Catálogo de funciones comunes</t>
  </si>
  <si>
    <t xml:space="preserve">· Catálogo de aplicaciones de uso común  (pago electrónico, notificación telemática, firma electrónica, validación terceros, registro e/s, archivo, consulta expedientes, etc) </t>
  </si>
  <si>
    <t>· Organización informática orientada a aplicaciones de uso común</t>
  </si>
  <si>
    <t>6.4-Gestión de documentos electrónicos</t>
  </si>
  <si>
    <t>· Modelo de Gestión documental</t>
  </si>
  <si>
    <t>· Normativa de archivo digital (por ejemplo Moreq, ISO 15489-1)</t>
  </si>
  <si>
    <t>· Catálogo de tipología documental</t>
  </si>
  <si>
    <t>6.5-Sistemas de seguridad</t>
  </si>
  <si>
    <t>· Estándares de seguridad</t>
  </si>
  <si>
    <t xml:space="preserve">· Auditoría de seguridad informática basadas en sistemas certificables (por ejemplo ISO 17799, ISO-71502) </t>
  </si>
  <si>
    <t>· Sistema integrado de usuarios de aplicaciones y repositorio asociado basado en estándares (por ejemplo LDAP*)</t>
  </si>
  <si>
    <t>7.1-Modelos y estándares de interoperabilidad.</t>
  </si>
  <si>
    <t>· Catálogo de Estándares de Interoperabilidad</t>
  </si>
  <si>
    <t>· Acuerdos / Convenios de Estandarización con otros organismos</t>
  </si>
  <si>
    <t>· Vigilancia sistemática de modelos y estándares de interoperabilidad</t>
  </si>
  <si>
    <t>7.2-Acceso e integración con otros sistemas de información</t>
  </si>
  <si>
    <t>· Catálogo de los datos necesarios a integrar y que poseen otras unidades de la organización u organizaciones externas.</t>
  </si>
  <si>
    <t>· Sistemática de establecimiento de convenios</t>
  </si>
  <si>
    <t>7.3-Compartición e integración de datos e información de la organización</t>
  </si>
  <si>
    <t>· Sistema de autorización de uso de registros básicos</t>
  </si>
  <si>
    <t>· Catálogo de registros y ficheros accesibles por otras unidades de la organización u otras organizaciones</t>
  </si>
  <si>
    <t>7.4-Participación en proyectos de normalización</t>
  </si>
  <si>
    <t>· Definición y seguimiento de objetivos concretos en los proyectos</t>
  </si>
  <si>
    <t>7.5-Cooperación y compartición de servicios</t>
  </si>
  <si>
    <t>· Servicios técnicos compartidos (por ejemplo servicios de soporte técnico, mantenimiento y atención a usuarios)</t>
  </si>
  <si>
    <t>· Ventanilla única</t>
  </si>
  <si>
    <t>8.1-Canal web de acceso universal.</t>
  </si>
  <si>
    <t>· Auditorías externas de navegabilidad</t>
  </si>
  <si>
    <t>· Aplicación de normas WAI - Certificaciones accesibilidad</t>
  </si>
  <si>
    <t>· Estudios de uso de los contenidos</t>
  </si>
  <si>
    <t>· Uso de estándares Web promovidos por W3C (CSS, funcionamiento universal en navegadores)</t>
  </si>
  <si>
    <t>8.2-Acceso multicanal a los servicios.</t>
  </si>
  <si>
    <t>· Servicio de Atención al Ciudadano</t>
  </si>
  <si>
    <t>· Modelo integrado de canales de acceso</t>
  </si>
  <si>
    <t>· Arquitectura multicanal</t>
  </si>
  <si>
    <t>8.3-Publicación de la oferta de servicios</t>
  </si>
  <si>
    <t>· Publicación del Catálogo de Servicios</t>
  </si>
  <si>
    <t>· Carta de compromiso de los servicios digitalizados</t>
  </si>
  <si>
    <t>8.4-Servicios de soporte a los CEOs.</t>
  </si>
  <si>
    <t>· Servicio de Atención a CEOs (CAU)</t>
  </si>
  <si>
    <t>· Cursos de difusión y formación a CEOs</t>
  </si>
  <si>
    <t>· Empleo de Centros ciudadanos</t>
  </si>
  <si>
    <t>· Sistema de ayudas en la AE</t>
  </si>
  <si>
    <t>8.5-Adecuación de los servicios a los usuarios.</t>
  </si>
  <si>
    <t>· Encuestas a CEOs segmentadas por colectivos y servicios</t>
  </si>
  <si>
    <t>· Sistemátización de la evaluación de las encuestas y la revisión de los servicios</t>
  </si>
  <si>
    <t>9.1-Disponibilidad de conectividad</t>
  </si>
  <si>
    <t>· Seguimiento y análisis del despliegue y cobertura de la banda ancha en el territorio.</t>
  </si>
  <si>
    <t>· Encuestas de satisfacción</t>
  </si>
  <si>
    <t>9.2-Espacios públicos de acceso</t>
  </si>
  <si>
    <t>· Promoción y difusión de los puntos de acceso</t>
  </si>
  <si>
    <t>9.3-Asistencia para el uso de los servicios</t>
  </si>
  <si>
    <t xml:space="preserve">· Catálogo de Cursos </t>
  </si>
  <si>
    <t>· Promoción y difusión del servicio de asistencia</t>
  </si>
  <si>
    <t>9.4-Recursos compartidos</t>
  </si>
  <si>
    <t>· Comités de colaboración interadministrativa.</t>
  </si>
  <si>
    <t>· Comités de colaboración público/privada.</t>
  </si>
  <si>
    <t>· Equipos expertos compartidos.</t>
  </si>
  <si>
    <t>9.5-Planes de actuación</t>
  </si>
  <si>
    <t>· Catálogo de infraestructuras</t>
  </si>
  <si>
    <t>· Plan público de despliegue</t>
  </si>
  <si>
    <t>10.1-Conocimiento de la normativa</t>
  </si>
  <si>
    <t>· Boletín legislación y normativa A.E.</t>
  </si>
  <si>
    <t>· Formación en normativa</t>
  </si>
  <si>
    <t>· Comisiones de estudio A.E.</t>
  </si>
  <si>
    <t>10.2-Aplicación de la normativa.</t>
  </si>
  <si>
    <t>· Auditorías legales</t>
  </si>
  <si>
    <t>10.3-Desarrollo normativo.</t>
  </si>
  <si>
    <t>10.4-Participación en órganos de iniciativas legales.</t>
  </si>
  <si>
    <t>· Comisiones de Estudio</t>
  </si>
  <si>
    <t xml:space="preserve">· Definición y seguimiento de objetivos concretos en los órganos </t>
  </si>
  <si>
    <t>10.5-Interacción con usuarios</t>
  </si>
  <si>
    <t>· Encuestas de servicios A.E.</t>
  </si>
  <si>
    <t>· Grupos focales y paneles de usuarios*</t>
  </si>
  <si>
    <t>Implicación de los máximos responsables de la institución en el impulso de la Administración Electrónica.</t>
  </si>
  <si>
    <t>Existencia  en la institución de una planificación estratégica y operativa en relación con la Administración Electrónica.</t>
  </si>
  <si>
    <t>Adecuación de la organización y de las personas para el desarrollo de la Administración Electrónica.</t>
  </si>
  <si>
    <t>Revisión y mejora de los procesos para su adecuación al medio telemático.</t>
  </si>
  <si>
    <t>Existencia de la infraestructura tecnológica adecuada para el desarrollo de la Administración Electrónica.</t>
  </si>
  <si>
    <t>Existencia de las aplicaciones informáticas necesarias para el desarrollo de la Administración Electrónica.</t>
  </si>
  <si>
    <t>Existencia de un marco de interoperabilidad par la integración de los sistemas y la compartición de los datos.</t>
  </si>
  <si>
    <t>Poner a disposición de los CEOs una oferta de servicios telemáticos completa y de calidad.</t>
  </si>
  <si>
    <t>Existencia de unas infraestructuras públicas adecuadas para el acceso a los servicios de la Administración Electrónica.</t>
  </si>
  <si>
    <t>Desarrollar y aplicar adecuadamente la normativa que regula la Administración Electrónica.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</si>
</sst>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0.0"/>
    <numFmt numFmtId="168" formatCode="d\-m\-yyyy"/>
  </numFmts>
  <fonts count="122">
    <font>
      <sz val="10"/>
      <name val="Arial"/>
      <family val="0"/>
    </font>
    <font>
      <u val="single"/>
      <sz val="10"/>
      <color indexed="12"/>
      <name val="Arial"/>
      <family val="0"/>
    </font>
    <font>
      <u val="single"/>
      <sz val="10"/>
      <color indexed="20"/>
      <name val="Arial"/>
      <family val="0"/>
    </font>
    <font>
      <b/>
      <sz val="10"/>
      <color indexed="48"/>
      <name val="Arial"/>
      <family val="2"/>
    </font>
    <font>
      <b/>
      <sz val="20"/>
      <color indexed="48"/>
      <name val="Arial Narrow"/>
      <family val="2"/>
    </font>
    <font>
      <b/>
      <sz val="14"/>
      <color indexed="9"/>
      <name val="Arial"/>
      <family val="2"/>
    </font>
    <font>
      <b/>
      <sz val="14"/>
      <name val="Arial"/>
      <family val="2"/>
    </font>
    <font>
      <b/>
      <sz val="16"/>
      <color indexed="45"/>
      <name val="Arial"/>
      <family val="2"/>
    </font>
    <font>
      <b/>
      <u val="single"/>
      <sz val="16"/>
      <color indexed="45"/>
      <name val="Arial"/>
      <family val="2"/>
    </font>
    <font>
      <b/>
      <sz val="14"/>
      <color indexed="20"/>
      <name val="Arial"/>
      <family val="2"/>
    </font>
    <font>
      <b/>
      <sz val="14"/>
      <color indexed="24"/>
      <name val="Arial"/>
      <family val="2"/>
    </font>
    <font>
      <b/>
      <sz val="16"/>
      <color indexed="9"/>
      <name val="Arial"/>
      <family val="2"/>
    </font>
    <font>
      <b/>
      <sz val="16"/>
      <color indexed="48"/>
      <name val="Arial Narrow"/>
      <family val="2"/>
    </font>
    <font>
      <sz val="10"/>
      <color indexed="9"/>
      <name val="Arial"/>
      <family val="2"/>
    </font>
    <font>
      <sz val="16"/>
      <name val="Arial"/>
      <family val="2"/>
    </font>
    <font>
      <b/>
      <sz val="12"/>
      <color indexed="9"/>
      <name val="Arial"/>
      <family val="2"/>
    </font>
    <font>
      <sz val="16"/>
      <color indexed="9"/>
      <name val="Arial"/>
      <family val="2"/>
    </font>
    <font>
      <b/>
      <sz val="16"/>
      <name val="Arial"/>
      <family val="2"/>
    </font>
    <font>
      <b/>
      <sz val="14"/>
      <color indexed="45"/>
      <name val="Arial"/>
      <family val="2"/>
    </font>
    <font>
      <b/>
      <sz val="16"/>
      <color indexed="19"/>
      <name val="Arial Narrow"/>
      <family val="2"/>
    </font>
    <font>
      <b/>
      <sz val="16"/>
      <color indexed="20"/>
      <name val="Arial"/>
      <family val="2"/>
    </font>
    <font>
      <b/>
      <sz val="12"/>
      <color indexed="45"/>
      <name val="Arial"/>
      <family val="2"/>
    </font>
    <font>
      <sz val="8"/>
      <name val="Arial Narrow"/>
      <family val="2"/>
    </font>
    <font>
      <b/>
      <sz val="12"/>
      <name val="Arial"/>
      <family val="2"/>
    </font>
    <font>
      <sz val="12"/>
      <name val="Arial"/>
      <family val="2"/>
    </font>
    <font>
      <b/>
      <sz val="16"/>
      <color indexed="40"/>
      <name val="Arial"/>
      <family val="2"/>
    </font>
    <font>
      <sz val="10"/>
      <color indexed="40"/>
      <name val="Arial"/>
      <family val="2"/>
    </font>
    <font>
      <sz val="10"/>
      <color indexed="48"/>
      <name val="Arial"/>
      <family val="0"/>
    </font>
    <font>
      <sz val="12"/>
      <color indexed="9"/>
      <name val="Arial"/>
      <family val="2"/>
    </font>
    <font>
      <b/>
      <u val="single"/>
      <sz val="18"/>
      <color indexed="45"/>
      <name val="Arial"/>
      <family val="2"/>
    </font>
    <font>
      <b/>
      <sz val="10"/>
      <color indexed="45"/>
      <name val="Arial"/>
      <family val="2"/>
    </font>
    <font>
      <b/>
      <sz val="16"/>
      <color indexed="62"/>
      <name val="Arial Narrow"/>
      <family val="2"/>
    </font>
    <font>
      <b/>
      <sz val="14"/>
      <color indexed="62"/>
      <name val="Arial Narrow"/>
      <family val="2"/>
    </font>
    <font>
      <sz val="12"/>
      <name val="Arial Narrow"/>
      <family val="2"/>
    </font>
    <font>
      <b/>
      <sz val="14"/>
      <color indexed="57"/>
      <name val="Arial Narrow"/>
      <family val="2"/>
    </font>
    <font>
      <sz val="12"/>
      <color indexed="17"/>
      <name val="Arial Narrow"/>
      <family val="2"/>
    </font>
    <font>
      <b/>
      <sz val="14"/>
      <color indexed="13"/>
      <name val="Arial Narrow"/>
      <family val="2"/>
    </font>
    <font>
      <b/>
      <sz val="14"/>
      <color indexed="54"/>
      <name val="Arial Narrow"/>
      <family val="2"/>
    </font>
    <font>
      <b/>
      <sz val="13"/>
      <color indexed="20"/>
      <name val="Arial Narrow"/>
      <family val="2"/>
    </font>
    <font>
      <b/>
      <sz val="12"/>
      <color indexed="48"/>
      <name val="Arial"/>
      <family val="2"/>
    </font>
    <font>
      <sz val="13"/>
      <name val="Arial"/>
      <family val="0"/>
    </font>
    <font>
      <b/>
      <sz val="14"/>
      <color indexed="48"/>
      <name val="Arial Narrow"/>
      <family val="2"/>
    </font>
    <font>
      <b/>
      <sz val="14"/>
      <color indexed="53"/>
      <name val="Arial Narrow"/>
      <family val="2"/>
    </font>
    <font>
      <sz val="12"/>
      <color indexed="60"/>
      <name val="Arial Narrow"/>
      <family val="2"/>
    </font>
    <font>
      <b/>
      <sz val="13"/>
      <color indexed="60"/>
      <name val="Arial Narrow"/>
      <family val="2"/>
    </font>
    <font>
      <b/>
      <sz val="14"/>
      <color indexed="48"/>
      <name val="Arial"/>
      <family val="2"/>
    </font>
    <font>
      <b/>
      <sz val="14"/>
      <color indexed="9"/>
      <name val="Arial Narrow"/>
      <family val="2"/>
    </font>
    <font>
      <sz val="10"/>
      <name val="Arial Narrow"/>
      <family val="2"/>
    </font>
    <font>
      <sz val="9"/>
      <name val="Arial"/>
      <family val="2"/>
    </font>
    <font>
      <b/>
      <sz val="12"/>
      <color indexed="53"/>
      <name val="Arial Narrow"/>
      <family val="2"/>
    </font>
    <font>
      <sz val="10"/>
      <color indexed="53"/>
      <name val="Arial"/>
      <family val="0"/>
    </font>
    <font>
      <b/>
      <sz val="14"/>
      <color indexed="19"/>
      <name val="Arial Narrow"/>
      <family val="2"/>
    </font>
    <font>
      <b/>
      <sz val="12"/>
      <name val="Arial Narrow"/>
      <family val="2"/>
    </font>
    <font>
      <sz val="14"/>
      <name val="Arial Narrow"/>
      <family val="2"/>
    </font>
    <font>
      <sz val="14"/>
      <color indexed="62"/>
      <name val="Arial Narrow"/>
      <family val="2"/>
    </font>
    <font>
      <sz val="13"/>
      <color indexed="17"/>
      <name val="Arial Narrow"/>
      <family val="2"/>
    </font>
    <font>
      <sz val="14"/>
      <color indexed="53"/>
      <name val="Arial Narrow"/>
      <family val="2"/>
    </font>
    <font>
      <sz val="13"/>
      <color indexed="60"/>
      <name val="Arial Narrow"/>
      <family val="2"/>
    </font>
    <font>
      <b/>
      <sz val="10"/>
      <color indexed="8"/>
      <name val="Tahoma"/>
      <family val="0"/>
    </font>
    <font>
      <b/>
      <sz val="12"/>
      <color indexed="12"/>
      <name val="Tahoma"/>
      <family val="2"/>
    </font>
    <font>
      <sz val="12"/>
      <color indexed="12"/>
      <name val="Tahoma"/>
      <family val="2"/>
    </font>
    <font>
      <sz val="8"/>
      <color indexed="8"/>
      <name val="Tahoma"/>
      <family val="0"/>
    </font>
    <font>
      <sz val="10"/>
      <color indexed="55"/>
      <name val="Arial"/>
      <family val="2"/>
    </font>
    <font>
      <sz val="10"/>
      <color indexed="19"/>
      <name val="Arial"/>
      <family val="0"/>
    </font>
    <font>
      <b/>
      <sz val="14"/>
      <name val="Arial Narrow"/>
      <family val="2"/>
    </font>
    <font>
      <b/>
      <sz val="16"/>
      <name val="Arial Narrow"/>
      <family val="2"/>
    </font>
    <font>
      <sz val="17.75"/>
      <name val="Arial"/>
      <family val="0"/>
    </font>
    <font>
      <b/>
      <sz val="16"/>
      <color indexed="54"/>
      <name val="Arial Narrow"/>
      <family val="0"/>
    </font>
    <font>
      <b/>
      <sz val="16"/>
      <color indexed="9"/>
      <name val="Arial Narrow"/>
      <family val="0"/>
    </font>
    <font>
      <sz val="17"/>
      <name val="Arial"/>
      <family val="0"/>
    </font>
    <font>
      <b/>
      <sz val="10"/>
      <color indexed="56"/>
      <name val="Arial"/>
      <family val="0"/>
    </font>
    <font>
      <b/>
      <sz val="16"/>
      <color indexed="56"/>
      <name val="Arial Narrow"/>
      <family val="2"/>
    </font>
    <font>
      <b/>
      <sz val="18"/>
      <color indexed="56"/>
      <name val="Arial Narrow"/>
      <family val="2"/>
    </font>
    <font>
      <b/>
      <sz val="13"/>
      <color indexed="56"/>
      <name val="Arial Narrow"/>
      <family val="2"/>
    </font>
    <font>
      <b/>
      <sz val="18"/>
      <color indexed="54"/>
      <name val="Arial Narrow"/>
      <family val="2"/>
    </font>
    <font>
      <b/>
      <sz val="12"/>
      <color indexed="60"/>
      <name val="Arial Narrow"/>
      <family val="2"/>
    </font>
    <font>
      <b/>
      <sz val="13"/>
      <color indexed="48"/>
      <name val="Arial Narrow"/>
      <family val="2"/>
    </font>
    <font>
      <b/>
      <sz val="10"/>
      <name val="Arial"/>
      <family val="0"/>
    </font>
    <font>
      <b/>
      <sz val="8"/>
      <name val="Tahoma"/>
      <family val="0"/>
    </font>
    <font>
      <b/>
      <sz val="8"/>
      <color indexed="62"/>
      <name val="Tahoma"/>
      <family val="2"/>
    </font>
    <font>
      <b/>
      <sz val="12"/>
      <color indexed="62"/>
      <name val="Tahoma"/>
      <family val="2"/>
    </font>
    <font>
      <sz val="10"/>
      <color indexed="62"/>
      <name val="Arial"/>
      <family val="2"/>
    </font>
    <font>
      <sz val="15"/>
      <name val="Arial"/>
      <family val="0"/>
    </font>
    <font>
      <b/>
      <sz val="16"/>
      <color indexed="12"/>
      <name val="Arial Narrow"/>
      <family val="2"/>
    </font>
    <font>
      <b/>
      <sz val="14"/>
      <color indexed="12"/>
      <name val="Arial"/>
      <family val="2"/>
    </font>
    <font>
      <sz val="10"/>
      <color indexed="12"/>
      <name val="Arial"/>
      <family val="0"/>
    </font>
    <font>
      <b/>
      <sz val="10"/>
      <color indexed="62"/>
      <name val="Arial"/>
      <family val="2"/>
    </font>
    <font>
      <sz val="8"/>
      <name val="Tahoma"/>
      <family val="0"/>
    </font>
    <font>
      <sz val="12"/>
      <color indexed="62"/>
      <name val="Tahoma"/>
      <family val="2"/>
    </font>
    <font>
      <sz val="11"/>
      <name val="Arial"/>
      <family val="0"/>
    </font>
    <font>
      <b/>
      <sz val="11"/>
      <color indexed="48"/>
      <name val="Arial Narrow"/>
      <family val="2"/>
    </font>
    <font>
      <b/>
      <sz val="11"/>
      <name val="Arial"/>
      <family val="0"/>
    </font>
    <font>
      <b/>
      <sz val="8"/>
      <color indexed="13"/>
      <name val="Arial Narrow"/>
      <family val="2"/>
    </font>
    <font>
      <b/>
      <sz val="7"/>
      <color indexed="48"/>
      <name val="Arial"/>
      <family val="2"/>
    </font>
    <font>
      <b/>
      <sz val="9"/>
      <color indexed="56"/>
      <name val="Arial Narrow"/>
      <family val="2"/>
    </font>
    <font>
      <b/>
      <sz val="9"/>
      <color indexed="54"/>
      <name val="Arial Narrow"/>
      <family val="2"/>
    </font>
    <font>
      <sz val="8"/>
      <name val="Arial"/>
      <family val="0"/>
    </font>
    <font>
      <b/>
      <sz val="9"/>
      <color indexed="54"/>
      <name val="Arial"/>
      <family val="0"/>
    </font>
    <font>
      <sz val="6"/>
      <name val="Arial"/>
      <family val="2"/>
    </font>
    <font>
      <sz val="11"/>
      <name val="Arial Narrow"/>
      <family val="2"/>
    </font>
    <font>
      <b/>
      <sz val="18"/>
      <name val="Arial"/>
      <family val="2"/>
    </font>
    <font>
      <sz val="11"/>
      <color indexed="62"/>
      <name val="Arial"/>
      <family val="2"/>
    </font>
    <font>
      <b/>
      <sz val="11"/>
      <color indexed="62"/>
      <name val="Tahoma"/>
      <family val="2"/>
    </font>
    <font>
      <sz val="14"/>
      <color indexed="62"/>
      <name val="Arial"/>
      <family val="0"/>
    </font>
    <font>
      <sz val="11.75"/>
      <name val="Arial Narrow"/>
      <family val="2"/>
    </font>
    <font>
      <b/>
      <sz val="11"/>
      <color indexed="48"/>
      <name val="Arial"/>
      <family val="0"/>
    </font>
    <font>
      <sz val="11"/>
      <name val="Tahoma"/>
      <family val="0"/>
    </font>
    <font>
      <sz val="11"/>
      <color indexed="48"/>
      <name val="Arial"/>
      <family val="0"/>
    </font>
    <font>
      <sz val="15.75"/>
      <name val="Arial Narrow"/>
      <family val="2"/>
    </font>
    <font>
      <sz val="15.75"/>
      <color indexed="62"/>
      <name val="Arial Narrow"/>
      <family val="2"/>
    </font>
    <font>
      <sz val="13.75"/>
      <name val="Arial Narrow"/>
      <family val="2"/>
    </font>
    <font>
      <b/>
      <sz val="11"/>
      <name val="Arial Narrow"/>
      <family val="2"/>
    </font>
    <font>
      <b/>
      <sz val="12"/>
      <color indexed="62"/>
      <name val="Arial Narrow"/>
      <family val="2"/>
    </font>
    <font>
      <b/>
      <sz val="11"/>
      <color indexed="62"/>
      <name val="Arial Narrow"/>
      <family val="2"/>
    </font>
    <font>
      <sz val="16"/>
      <color indexed="62"/>
      <name val="Arial Narrow"/>
      <family val="2"/>
    </font>
    <font>
      <sz val="16"/>
      <color indexed="62"/>
      <name val="Arial"/>
      <family val="0"/>
    </font>
    <font>
      <b/>
      <sz val="8"/>
      <name val="Arial Narrow"/>
      <family val="2"/>
    </font>
    <font>
      <b/>
      <sz val="8"/>
      <color indexed="9"/>
      <name val="Arial Narrow"/>
      <family val="2"/>
    </font>
    <font>
      <b/>
      <sz val="12"/>
      <color indexed="48"/>
      <name val="Arial Narrow"/>
      <family val="2"/>
    </font>
    <font>
      <sz val="9"/>
      <color indexed="56"/>
      <name val="Arial"/>
      <family val="0"/>
    </font>
    <font>
      <sz val="12"/>
      <name val="Tahoma"/>
      <family val="2"/>
    </font>
    <font>
      <b/>
      <sz val="8"/>
      <name val="Arial"/>
      <family val="2"/>
    </font>
  </fonts>
  <fills count="15">
    <fill>
      <patternFill/>
    </fill>
    <fill>
      <patternFill patternType="gray125"/>
    </fill>
    <fill>
      <patternFill patternType="solid">
        <fgColor indexed="65"/>
        <bgColor indexed="64"/>
      </patternFill>
    </fill>
    <fill>
      <patternFill patternType="solid">
        <fgColor indexed="24"/>
        <bgColor indexed="64"/>
      </patternFill>
    </fill>
    <fill>
      <patternFill patternType="solid">
        <fgColor indexed="44"/>
        <bgColor indexed="64"/>
      </patternFill>
    </fill>
    <fill>
      <patternFill patternType="solid">
        <fgColor indexed="41"/>
        <bgColor indexed="64"/>
      </patternFill>
    </fill>
    <fill>
      <patternFill patternType="solid">
        <fgColor indexed="21"/>
        <bgColor indexed="64"/>
      </patternFill>
    </fill>
    <fill>
      <patternFill patternType="solid">
        <fgColor indexed="47"/>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s>
  <borders count="59">
    <border>
      <left/>
      <right/>
      <top/>
      <bottom/>
      <diagonal/>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style="thin">
        <color indexed="48"/>
      </left>
      <right style="thin">
        <color indexed="48"/>
      </right>
      <top style="thin">
        <color indexed="48"/>
      </top>
      <bottom style="thin">
        <color indexed="48"/>
      </bottom>
    </border>
    <border>
      <left>
        <color indexed="63"/>
      </left>
      <right style="thin">
        <color indexed="48"/>
      </right>
      <top>
        <color indexed="63"/>
      </top>
      <bottom>
        <color indexed="63"/>
      </bottom>
    </border>
    <border>
      <left style="thin">
        <color indexed="26"/>
      </left>
      <right style="thin">
        <color indexed="26"/>
      </right>
      <top style="thin">
        <color indexed="26"/>
      </top>
      <bottom style="thin">
        <color indexed="26"/>
      </bottom>
    </border>
    <border>
      <left style="thin">
        <color indexed="30"/>
      </left>
      <right style="thin">
        <color indexed="30"/>
      </right>
      <top style="thin">
        <color indexed="30"/>
      </top>
      <bottom style="thin">
        <color indexed="30"/>
      </bottom>
    </border>
    <border>
      <left style="thin">
        <color indexed="30"/>
      </left>
      <right style="thin">
        <color indexed="30"/>
      </right>
      <top>
        <color indexed="63"/>
      </top>
      <bottom style="thin">
        <color indexed="30"/>
      </bottom>
    </border>
    <border>
      <left style="thin">
        <color indexed="30"/>
      </left>
      <right style="thin">
        <color indexed="30"/>
      </right>
      <top style="thin">
        <color indexed="48"/>
      </top>
      <bottom style="thin">
        <color indexed="30"/>
      </bottom>
    </border>
    <border>
      <left>
        <color indexed="63"/>
      </left>
      <right>
        <color indexed="63"/>
      </right>
      <top>
        <color indexed="63"/>
      </top>
      <bottom style="thin">
        <color indexed="48"/>
      </bottom>
    </border>
    <border>
      <left style="thin">
        <color indexed="12"/>
      </left>
      <right style="thin">
        <color indexed="12"/>
      </right>
      <top style="thin">
        <color indexed="12"/>
      </top>
      <bottom style="thin">
        <color indexed="12"/>
      </bottom>
    </border>
    <border>
      <left style="thin">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style="thin">
        <color indexed="48"/>
      </right>
      <top style="thin">
        <color indexed="48"/>
      </top>
      <bottom>
        <color indexed="63"/>
      </bottom>
    </border>
    <border>
      <left style="thin">
        <color indexed="48"/>
      </left>
      <right style="thin">
        <color indexed="48"/>
      </right>
      <top>
        <color indexed="63"/>
      </top>
      <bottom>
        <color indexed="63"/>
      </bottom>
    </border>
    <border>
      <left style="thin">
        <color indexed="48"/>
      </left>
      <right style="thin">
        <color indexed="48"/>
      </right>
      <top>
        <color indexed="63"/>
      </top>
      <bottom style="thin">
        <color indexed="48"/>
      </bottom>
    </border>
    <border>
      <left style="thin">
        <color indexed="48"/>
      </left>
      <right>
        <color indexed="63"/>
      </right>
      <top style="thin">
        <color indexed="48"/>
      </top>
      <bottom>
        <color indexed="63"/>
      </bottom>
    </border>
    <border>
      <left>
        <color indexed="63"/>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medium">
        <color indexed="44"/>
      </left>
      <right>
        <color indexed="63"/>
      </right>
      <top style="medium">
        <color indexed="44"/>
      </top>
      <bottom>
        <color indexed="63"/>
      </bottom>
    </border>
    <border>
      <left>
        <color indexed="63"/>
      </left>
      <right>
        <color indexed="63"/>
      </right>
      <top style="medium">
        <color indexed="44"/>
      </top>
      <bottom>
        <color indexed="63"/>
      </bottom>
    </border>
    <border>
      <left>
        <color indexed="63"/>
      </left>
      <right style="medium">
        <color indexed="44"/>
      </right>
      <top style="medium">
        <color indexed="44"/>
      </top>
      <bottom>
        <color indexed="63"/>
      </bottom>
    </border>
    <border>
      <left style="medium">
        <color indexed="44"/>
      </left>
      <right>
        <color indexed="63"/>
      </right>
      <top>
        <color indexed="63"/>
      </top>
      <bottom style="medium">
        <color indexed="44"/>
      </bottom>
    </border>
    <border>
      <left>
        <color indexed="63"/>
      </left>
      <right>
        <color indexed="63"/>
      </right>
      <top>
        <color indexed="63"/>
      </top>
      <bottom style="medium">
        <color indexed="44"/>
      </bottom>
    </border>
    <border>
      <left>
        <color indexed="63"/>
      </left>
      <right style="medium">
        <color indexed="44"/>
      </right>
      <top>
        <color indexed="63"/>
      </top>
      <bottom style="medium">
        <color indexed="44"/>
      </bottom>
    </border>
    <border>
      <left style="thin">
        <color indexed="12"/>
      </left>
      <right>
        <color indexed="63"/>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color indexed="63"/>
      </top>
      <bottom style="thin">
        <color indexed="12"/>
      </bottom>
    </border>
    <border>
      <left style="medium">
        <color indexed="44"/>
      </left>
      <right>
        <color indexed="63"/>
      </right>
      <top style="medium">
        <color indexed="44"/>
      </top>
      <bottom style="medium">
        <color indexed="44"/>
      </bottom>
    </border>
    <border>
      <left>
        <color indexed="63"/>
      </left>
      <right>
        <color indexed="63"/>
      </right>
      <top style="medium">
        <color indexed="44"/>
      </top>
      <bottom style="medium">
        <color indexed="44"/>
      </bottom>
    </border>
    <border>
      <left>
        <color indexed="63"/>
      </left>
      <right style="medium">
        <color indexed="44"/>
      </right>
      <top style="medium">
        <color indexed="44"/>
      </top>
      <bottom style="medium">
        <color indexed="44"/>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style="thin">
        <color indexed="44"/>
      </left>
      <right>
        <color indexed="63"/>
      </right>
      <top style="thin">
        <color indexed="44"/>
      </top>
      <bottom>
        <color indexed="63"/>
      </bottom>
    </border>
    <border>
      <left>
        <color indexed="63"/>
      </left>
      <right>
        <color indexed="63"/>
      </right>
      <top style="thin">
        <color indexed="44"/>
      </top>
      <bottom>
        <color indexed="63"/>
      </bottom>
    </border>
    <border>
      <left>
        <color indexed="63"/>
      </left>
      <right style="thin">
        <color indexed="44"/>
      </right>
      <top style="thin">
        <color indexed="44"/>
      </top>
      <bottom>
        <color indexed="63"/>
      </bottom>
    </border>
    <border>
      <left style="thin">
        <color indexed="44"/>
      </left>
      <right>
        <color indexed="63"/>
      </right>
      <top>
        <color indexed="63"/>
      </top>
      <bottom style="thin">
        <color indexed="44"/>
      </bottom>
    </border>
    <border>
      <left>
        <color indexed="63"/>
      </left>
      <right>
        <color indexed="63"/>
      </right>
      <top>
        <color indexed="63"/>
      </top>
      <bottom style="thin">
        <color indexed="44"/>
      </bottom>
    </border>
    <border>
      <left>
        <color indexed="63"/>
      </left>
      <right style="thin">
        <color indexed="44"/>
      </right>
      <top>
        <color indexed="63"/>
      </top>
      <bottom style="thin">
        <color indexed="44"/>
      </bottom>
    </border>
    <border>
      <left>
        <color indexed="63"/>
      </left>
      <right style="thin">
        <color indexed="12"/>
      </right>
      <top>
        <color indexed="63"/>
      </top>
      <bottom>
        <color indexed="63"/>
      </bottom>
    </border>
    <border>
      <left style="thin">
        <color indexed="48"/>
      </left>
      <right>
        <color indexed="63"/>
      </right>
      <top>
        <color indexed="63"/>
      </top>
      <bottom>
        <color indexed="63"/>
      </bottom>
    </border>
    <border>
      <left>
        <color indexed="63"/>
      </left>
      <right style="thin">
        <color indexed="12"/>
      </right>
      <top>
        <color indexed="63"/>
      </top>
      <bottom style="thin">
        <color indexed="48"/>
      </bottom>
    </border>
    <border>
      <left style="thin">
        <color indexed="12"/>
      </left>
      <right style="thin">
        <color indexed="12"/>
      </right>
      <top>
        <color indexed="63"/>
      </top>
      <bottom style="thin">
        <color indexed="48"/>
      </bottom>
    </border>
    <border>
      <left style="thin">
        <color indexed="48"/>
      </left>
      <right style="thin">
        <color indexed="12"/>
      </right>
      <top style="thin">
        <color indexed="48"/>
      </top>
      <bottom>
        <color indexed="63"/>
      </bottom>
    </border>
    <border>
      <left style="thin">
        <color indexed="48"/>
      </left>
      <right style="thin">
        <color indexed="12"/>
      </right>
      <top>
        <color indexed="63"/>
      </top>
      <bottom>
        <color indexed="63"/>
      </bottom>
    </border>
    <border>
      <left style="thin">
        <color indexed="48"/>
      </left>
      <right style="thin">
        <color indexed="12"/>
      </right>
      <top>
        <color indexed="63"/>
      </top>
      <bottom style="thin">
        <color indexed="12"/>
      </bottom>
    </border>
    <border>
      <left>
        <color indexed="63"/>
      </left>
      <right style="thin">
        <color indexed="12"/>
      </right>
      <top style="thin">
        <color indexed="48"/>
      </top>
      <bottom>
        <color indexed="63"/>
      </bottom>
    </border>
    <border>
      <left style="thin">
        <color indexed="12"/>
      </left>
      <right style="thin">
        <color indexed="12"/>
      </right>
      <top style="thin">
        <color indexed="48"/>
      </top>
      <bottom>
        <color indexed="63"/>
      </bottom>
    </border>
    <border>
      <left>
        <color indexed="63"/>
      </left>
      <right style="thin">
        <color indexed="48"/>
      </right>
      <top>
        <color indexed="63"/>
      </top>
      <bottom style="thin">
        <color indexed="12"/>
      </bottom>
    </border>
    <border>
      <left style="thin">
        <color indexed="48"/>
      </left>
      <right style="thin">
        <color indexed="12"/>
      </right>
      <top style="thin">
        <color indexed="12"/>
      </top>
      <bottom>
        <color indexed="63"/>
      </bottom>
    </border>
    <border>
      <left>
        <color indexed="63"/>
      </left>
      <right style="thin">
        <color indexed="48"/>
      </right>
      <top style="thin">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9">
    <xf numFmtId="0" fontId="0" fillId="0" borderId="0" xfId="0" applyAlignment="1">
      <alignment/>
    </xf>
    <xf numFmtId="0" fontId="0" fillId="2" borderId="0" xfId="0" applyFill="1" applyAlignment="1">
      <alignment horizontal="left" vertical="center"/>
    </xf>
    <xf numFmtId="0" fontId="3" fillId="2" borderId="0" xfId="0" applyFont="1" applyFill="1" applyAlignment="1">
      <alignment horizontal="left" vertical="center"/>
    </xf>
    <xf numFmtId="0" fontId="0" fillId="0" borderId="0" xfId="0" applyFill="1" applyAlignment="1">
      <alignment horizontal="left" vertical="center"/>
    </xf>
    <xf numFmtId="0" fontId="0" fillId="2" borderId="0" xfId="0" applyFill="1" applyAlignment="1">
      <alignment horizontal="center"/>
    </xf>
    <xf numFmtId="0" fontId="0" fillId="0" borderId="0" xfId="0" applyFill="1" applyAlignment="1">
      <alignment horizontal="center"/>
    </xf>
    <xf numFmtId="0" fontId="5" fillId="0" borderId="0" xfId="0" applyFont="1" applyFill="1" applyAlignment="1">
      <alignment horizontal="center" vertical="center"/>
    </xf>
    <xf numFmtId="0" fontId="6" fillId="0"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horizontal="right" vertical="center"/>
    </xf>
    <xf numFmtId="0" fontId="0" fillId="0" borderId="0" xfId="0" applyFill="1" applyAlignment="1">
      <alignment horizontal="center" vertical="center"/>
    </xf>
    <xf numFmtId="0" fontId="8" fillId="2" borderId="0" xfId="0" applyFont="1" applyFill="1" applyAlignment="1">
      <alignment horizontal="center" vertical="center"/>
    </xf>
    <xf numFmtId="0" fontId="11" fillId="0" borderId="0" xfId="15" applyFont="1" applyFill="1" applyBorder="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12" fillId="0" borderId="0" xfId="15"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left" vertical="center"/>
    </xf>
    <xf numFmtId="0" fontId="11" fillId="0" borderId="0" xfId="15" applyFont="1" applyFill="1" applyAlignment="1">
      <alignment horizontal="center" vertical="center" textRotation="255"/>
    </xf>
    <xf numFmtId="0" fontId="14" fillId="2" borderId="0" xfId="0" applyFont="1" applyFill="1" applyAlignment="1">
      <alignment horizontal="left" vertical="center"/>
    </xf>
    <xf numFmtId="0" fontId="15" fillId="0" borderId="0" xfId="0" applyFont="1" applyFill="1" applyAlignment="1">
      <alignment horizontal="center" vertical="center" textRotation="90"/>
    </xf>
    <xf numFmtId="0" fontId="16" fillId="0" borderId="0" xfId="0" applyFont="1" applyFill="1" applyAlignment="1">
      <alignment horizontal="left" vertical="center"/>
    </xf>
    <xf numFmtId="0" fontId="14" fillId="0" borderId="0" xfId="0" applyFont="1" applyFill="1" applyAlignment="1">
      <alignment horizontal="left" vertical="center"/>
    </xf>
    <xf numFmtId="0" fontId="17" fillId="0" borderId="0" xfId="15" applyFont="1" applyFill="1" applyAlignment="1">
      <alignment horizontal="center" vertical="center" textRotation="255"/>
    </xf>
    <xf numFmtId="0" fontId="17" fillId="0" borderId="0" xfId="15" applyFont="1" applyFill="1" applyBorder="1" applyAlignment="1">
      <alignment horizontal="center" vertical="center" textRotation="255"/>
    </xf>
    <xf numFmtId="0" fontId="18" fillId="2" borderId="0" xfId="0" applyFont="1" applyFill="1" applyAlignment="1">
      <alignment horizontal="center" vertical="center"/>
    </xf>
    <xf numFmtId="0" fontId="19" fillId="0" borderId="0" xfId="15" applyFont="1" applyFill="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21" fillId="2" borderId="0" xfId="0" applyFont="1" applyFill="1" applyAlignment="1">
      <alignment horizontal="center" vertical="center" textRotation="90"/>
    </xf>
    <xf numFmtId="0" fontId="22" fillId="0" borderId="0" xfId="0" applyFont="1" applyFill="1" applyAlignment="1">
      <alignment/>
    </xf>
    <xf numFmtId="0" fontId="21" fillId="0" borderId="0" xfId="0" applyFont="1" applyFill="1" applyAlignment="1">
      <alignment horizontal="center" vertical="center" textRotation="90"/>
    </xf>
    <xf numFmtId="0" fontId="0" fillId="2" borderId="0" xfId="0" applyFill="1" applyAlignment="1">
      <alignment vertical="center"/>
    </xf>
    <xf numFmtId="0" fontId="23" fillId="2" borderId="0" xfId="0" applyFont="1" applyFill="1" applyAlignment="1">
      <alignment horizontal="center" vertical="center"/>
    </xf>
    <xf numFmtId="0" fontId="21" fillId="2" borderId="0" xfId="0" applyFont="1" applyFill="1" applyAlignment="1">
      <alignment horizontal="justify" vertical="center"/>
    </xf>
    <xf numFmtId="0" fontId="24" fillId="2" borderId="0" xfId="0" applyFont="1" applyFill="1" applyAlignment="1">
      <alignment vertical="center"/>
    </xf>
    <xf numFmtId="0" fontId="13" fillId="2" borderId="0" xfId="0" applyFont="1" applyFill="1" applyAlignment="1">
      <alignment vertical="center"/>
    </xf>
    <xf numFmtId="0" fontId="25" fillId="2" borderId="0" xfId="0" applyFont="1" applyFill="1" applyAlignment="1">
      <alignment horizontal="center" vertical="center" wrapText="1"/>
    </xf>
    <xf numFmtId="0" fontId="26"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7" fillId="0" borderId="0" xfId="0" applyFont="1" applyFill="1" applyAlignment="1">
      <alignment vertical="center" wrapText="1"/>
    </xf>
    <xf numFmtId="0" fontId="0" fillId="0" borderId="0" xfId="0" applyFill="1" applyAlignment="1">
      <alignment vertical="center"/>
    </xf>
    <xf numFmtId="0" fontId="28" fillId="2" borderId="0" xfId="0" applyFont="1" applyFill="1" applyAlignment="1">
      <alignment vertical="center"/>
    </xf>
    <xf numFmtId="0" fontId="29" fillId="2" borderId="0" xfId="0" applyFont="1" applyFill="1" applyAlignment="1">
      <alignment horizontal="center" vertical="center"/>
    </xf>
    <xf numFmtId="0" fontId="30" fillId="2" borderId="0" xfId="0" applyFont="1" applyFill="1" applyAlignment="1">
      <alignment horizontal="center" vertical="center"/>
    </xf>
    <xf numFmtId="0" fontId="31" fillId="2" borderId="0" xfId="0" applyFont="1" applyFill="1" applyAlignment="1">
      <alignment horizontal="right" vertical="center"/>
    </xf>
    <xf numFmtId="0" fontId="32" fillId="2" borderId="0" xfId="0" applyFont="1" applyFill="1" applyAlignment="1">
      <alignment horizontal="right" vertical="center"/>
    </xf>
    <xf numFmtId="0" fontId="33" fillId="2" borderId="0" xfId="0" applyFont="1" applyFill="1" applyAlignment="1">
      <alignment horizontal="justify" vertical="center"/>
    </xf>
    <xf numFmtId="0" fontId="34" fillId="2" borderId="0" xfId="0" applyFont="1" applyFill="1" applyAlignment="1">
      <alignment horizontal="right" vertical="center"/>
    </xf>
    <xf numFmtId="0" fontId="35" fillId="2" borderId="0" xfId="0" applyFont="1" applyFill="1" applyAlignment="1">
      <alignment vertical="center"/>
    </xf>
    <xf numFmtId="0" fontId="0" fillId="2"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justify" vertical="center"/>
    </xf>
    <xf numFmtId="0" fontId="39" fillId="2" borderId="0" xfId="0" applyFont="1" applyFill="1" applyAlignment="1">
      <alignment horizontal="center" vertical="center"/>
    </xf>
    <xf numFmtId="0" fontId="42" fillId="2" borderId="0" xfId="0" applyFont="1" applyFill="1" applyAlignment="1">
      <alignment vertical="center"/>
    </xf>
    <xf numFmtId="0" fontId="37" fillId="0" borderId="0" xfId="0" applyFont="1" applyFill="1" applyAlignment="1">
      <alignment vertical="center"/>
    </xf>
    <xf numFmtId="0" fontId="33" fillId="2" borderId="0" xfId="0" applyFont="1" applyFill="1" applyAlignment="1">
      <alignment vertical="center"/>
    </xf>
    <xf numFmtId="0" fontId="41" fillId="0" borderId="0" xfId="0" applyFont="1" applyFill="1" applyAlignment="1">
      <alignment horizontal="center" vertical="center"/>
    </xf>
    <xf numFmtId="0" fontId="41" fillId="2" borderId="0" xfId="0" applyFont="1" applyFill="1" applyAlignment="1">
      <alignment horizontal="center" vertical="center" wrapText="1"/>
    </xf>
    <xf numFmtId="0" fontId="45" fillId="2" borderId="0" xfId="0" applyFont="1" applyFill="1" applyAlignment="1">
      <alignment horizontal="center" vertical="center"/>
    </xf>
    <xf numFmtId="0" fontId="46" fillId="0" borderId="0" xfId="0" applyFont="1" applyFill="1" applyAlignment="1">
      <alignment horizontal="center" vertical="center"/>
    </xf>
    <xf numFmtId="1" fontId="15" fillId="0" borderId="0" xfId="0" applyNumberFormat="1" applyFont="1" applyFill="1" applyAlignment="1" applyProtection="1">
      <alignment horizontal="right" vertical="center" wrapText="1"/>
      <protection locked="0"/>
    </xf>
    <xf numFmtId="0" fontId="47" fillId="0" borderId="0" xfId="0" applyFont="1" applyFill="1" applyAlignment="1">
      <alignment vertical="center" wrapText="1"/>
    </xf>
    <xf numFmtId="0" fontId="48" fillId="0" borderId="0" xfId="0" applyFont="1" applyFill="1" applyAlignment="1" applyProtection="1">
      <alignment horizontal="justify" vertical="center"/>
      <protection locked="0"/>
    </xf>
    <xf numFmtId="0" fontId="0" fillId="0" borderId="0" xfId="0" applyFill="1" applyAlignment="1">
      <alignment vertical="center" wrapText="1"/>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vertical="center"/>
    </xf>
    <xf numFmtId="0" fontId="0"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23" fillId="2" borderId="0" xfId="0" applyFont="1" applyFill="1" applyAlignment="1">
      <alignment vertical="center"/>
    </xf>
    <xf numFmtId="0" fontId="46" fillId="0" borderId="0" xfId="0" applyFont="1" applyFill="1" applyAlignment="1">
      <alignment vertical="center"/>
    </xf>
    <xf numFmtId="0" fontId="52" fillId="0" borderId="0" xfId="0" applyFont="1" applyFill="1" applyAlignment="1">
      <alignment vertical="center"/>
    </xf>
    <xf numFmtId="0" fontId="15" fillId="0" borderId="0" xfId="15" applyFont="1" applyFill="1" applyAlignment="1">
      <alignment horizontal="center" vertical="center"/>
    </xf>
    <xf numFmtId="0" fontId="53" fillId="0" borderId="0" xfId="0" applyFont="1" applyFill="1" applyAlignment="1">
      <alignment vertical="center"/>
    </xf>
    <xf numFmtId="0" fontId="33" fillId="0" borderId="0" xfId="0" applyFont="1" applyFill="1" applyAlignment="1">
      <alignment vertical="center"/>
    </xf>
    <xf numFmtId="0" fontId="47" fillId="0" borderId="0" xfId="0" applyFont="1" applyFill="1" applyAlignment="1">
      <alignment vertical="center"/>
    </xf>
    <xf numFmtId="0" fontId="37" fillId="0" borderId="0" xfId="15" applyFont="1" applyFill="1" applyAlignment="1">
      <alignment horizontal="center" vertical="center"/>
    </xf>
    <xf numFmtId="0" fontId="53" fillId="0" borderId="0" xfId="0" applyFont="1" applyFill="1" applyAlignment="1">
      <alignment horizontal="center" vertical="center" wrapText="1"/>
    </xf>
    <xf numFmtId="0" fontId="21" fillId="2" borderId="0" xfId="0" applyFont="1" applyFill="1" applyAlignment="1">
      <alignment horizontal="justify" vertical="center" wrapText="1"/>
    </xf>
    <xf numFmtId="0" fontId="0" fillId="2" borderId="0" xfId="0" applyFont="1" applyFill="1" applyAlignment="1">
      <alignment horizontal="left" vertical="center"/>
    </xf>
    <xf numFmtId="0" fontId="55" fillId="2" borderId="0" xfId="0" applyFont="1" applyFill="1" applyAlignment="1">
      <alignment vertical="center"/>
    </xf>
    <xf numFmtId="0" fontId="57" fillId="2" borderId="0" xfId="0" applyFont="1" applyFill="1" applyAlignment="1">
      <alignment horizontal="justify" vertical="center"/>
    </xf>
    <xf numFmtId="0" fontId="62" fillId="2" borderId="0" xfId="0" applyFont="1" applyFill="1" applyAlignment="1">
      <alignment vertical="center"/>
    </xf>
    <xf numFmtId="0" fontId="40" fillId="0" borderId="0" xfId="0" applyFont="1" applyFill="1" applyAlignment="1">
      <alignment horizontal="justify" vertical="center"/>
    </xf>
    <xf numFmtId="167" fontId="51" fillId="0" borderId="0" xfId="0" applyNumberFormat="1" applyFont="1" applyFill="1" applyAlignment="1">
      <alignment horizontal="center" vertical="center"/>
    </xf>
    <xf numFmtId="0" fontId="32" fillId="0" borderId="0" xfId="0" applyFont="1" applyFill="1" applyAlignment="1">
      <alignment horizontal="center" vertical="center"/>
    </xf>
    <xf numFmtId="0" fontId="15" fillId="0" borderId="0" xfId="0" applyFont="1" applyFill="1" applyAlignment="1">
      <alignment horizontal="left" vertical="center"/>
    </xf>
    <xf numFmtId="0" fontId="53" fillId="0" borderId="0" xfId="0" applyFont="1" applyFill="1" applyAlignment="1">
      <alignment horizontal="center" vertical="center"/>
    </xf>
    <xf numFmtId="0" fontId="0"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vertical="center"/>
    </xf>
    <xf numFmtId="0" fontId="63" fillId="0" borderId="0" xfId="0" applyFont="1" applyFill="1" applyAlignment="1">
      <alignment vertical="center"/>
    </xf>
    <xf numFmtId="0" fontId="63" fillId="0" borderId="0" xfId="0" applyFont="1" applyFill="1" applyAlignment="1">
      <alignment horizontal="center" vertical="center"/>
    </xf>
    <xf numFmtId="1" fontId="51" fillId="0" borderId="0" xfId="0" applyNumberFormat="1" applyFont="1" applyFill="1" applyAlignment="1">
      <alignment horizontal="center" vertical="center"/>
    </xf>
    <xf numFmtId="0" fontId="33" fillId="0" borderId="0" xfId="0" applyFont="1" applyFill="1" applyAlignment="1">
      <alignment horizontal="left" vertical="center"/>
    </xf>
    <xf numFmtId="0" fontId="38" fillId="0" borderId="0" xfId="0" applyFont="1" applyFill="1" applyAlignment="1">
      <alignment horizontal="justify" vertical="center"/>
    </xf>
    <xf numFmtId="0" fontId="40" fillId="0" borderId="0" xfId="0" applyFont="1" applyFill="1" applyAlignment="1">
      <alignment vertical="center"/>
    </xf>
    <xf numFmtId="0" fontId="43" fillId="0" borderId="0" xfId="0" applyFont="1" applyFill="1" applyAlignment="1">
      <alignment horizontal="justify" vertical="center"/>
    </xf>
    <xf numFmtId="0" fontId="44" fillId="0" borderId="0" xfId="0" applyFont="1" applyFill="1" applyAlignment="1">
      <alignment horizontal="justify" vertical="center"/>
    </xf>
    <xf numFmtId="0" fontId="21" fillId="0" borderId="0" xfId="0" applyFont="1" applyFill="1" applyAlignment="1">
      <alignment horizontal="justify" vertical="center"/>
    </xf>
    <xf numFmtId="0" fontId="45" fillId="0" borderId="0" xfId="0" applyFont="1" applyFill="1" applyAlignment="1">
      <alignment horizontal="center" vertical="center"/>
    </xf>
    <xf numFmtId="167" fontId="0" fillId="0" borderId="0" xfId="0" applyNumberFormat="1" applyAlignment="1">
      <alignment/>
    </xf>
    <xf numFmtId="0" fontId="37" fillId="2"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vertical="top"/>
    </xf>
    <xf numFmtId="0" fontId="64" fillId="0" borderId="0" xfId="0" applyFont="1" applyFill="1" applyBorder="1" applyAlignment="1">
      <alignment horizontal="center" vertical="center"/>
    </xf>
    <xf numFmtId="0" fontId="47" fillId="0" borderId="0" xfId="0" applyFont="1" applyFill="1" applyBorder="1" applyAlignment="1">
      <alignment vertical="center"/>
    </xf>
    <xf numFmtId="0" fontId="64" fillId="0" borderId="0" xfId="0" applyFont="1" applyFill="1" applyBorder="1" applyAlignment="1">
      <alignment horizontal="left" vertical="center"/>
    </xf>
    <xf numFmtId="167" fontId="64" fillId="0" borderId="0" xfId="0" applyNumberFormat="1"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1" fontId="65" fillId="0" borderId="0" xfId="0" applyNumberFormat="1" applyFont="1" applyFill="1" applyBorder="1" applyAlignment="1" applyProtection="1">
      <alignment horizontal="right" vertical="center"/>
      <protection locked="0"/>
    </xf>
    <xf numFmtId="167" fontId="64" fillId="0" borderId="0" xfId="0" applyNumberFormat="1"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0" fillId="0" borderId="0" xfId="0" applyAlignment="1">
      <alignment wrapText="1"/>
    </xf>
    <xf numFmtId="0" fontId="0" fillId="2" borderId="0" xfId="0" applyFill="1" applyAlignment="1">
      <alignment horizontal="right" vertical="center"/>
    </xf>
    <xf numFmtId="0" fontId="70" fillId="0" borderId="0" xfId="0" applyNumberFormat="1" applyFont="1" applyFill="1" applyAlignment="1">
      <alignment horizontal="left" vertical="top"/>
    </xf>
    <xf numFmtId="0" fontId="70" fillId="0" borderId="0" xfId="0" applyFont="1" applyFill="1" applyAlignment="1">
      <alignment horizontal="left" vertical="top" wrapText="1"/>
    </xf>
    <xf numFmtId="0" fontId="70" fillId="0" borderId="0" xfId="0" applyFont="1" applyFill="1" applyAlignment="1">
      <alignment horizontal="left" vertical="top"/>
    </xf>
    <xf numFmtId="0" fontId="82" fillId="0" borderId="0" xfId="0" applyFont="1" applyAlignment="1">
      <alignment horizontal="left" vertical="center"/>
    </xf>
    <xf numFmtId="0" fontId="82" fillId="0" borderId="0" xfId="0" applyFont="1" applyAlignment="1">
      <alignment horizontal="left"/>
    </xf>
    <xf numFmtId="0" fontId="71" fillId="0" borderId="0" xfId="0" applyFont="1" applyFill="1" applyAlignment="1">
      <alignment horizontal="center" vertical="top" wrapText="1"/>
    </xf>
    <xf numFmtId="0" fontId="82" fillId="0" borderId="0" xfId="0" applyFont="1" applyAlignment="1">
      <alignment/>
    </xf>
    <xf numFmtId="0" fontId="71" fillId="0" borderId="0" xfId="0" applyFont="1" applyFill="1" applyAlignment="1">
      <alignment horizontal="center" vertical="top"/>
    </xf>
    <xf numFmtId="0" fontId="71" fillId="0" borderId="0" xfId="0" applyFont="1" applyFill="1" applyAlignment="1">
      <alignment horizontal="center"/>
    </xf>
    <xf numFmtId="0" fontId="83" fillId="0" borderId="0" xfId="0" applyFont="1" applyFill="1" applyAlignment="1">
      <alignment horizontal="right" vertical="center" wrapText="1"/>
    </xf>
    <xf numFmtId="167" fontId="84" fillId="0" borderId="0" xfId="0" applyNumberFormat="1" applyFont="1" applyFill="1" applyAlignment="1">
      <alignment vertical="center" wrapText="1"/>
    </xf>
    <xf numFmtId="167" fontId="85" fillId="0" borderId="0" xfId="0" applyNumberFormat="1" applyFont="1" applyFill="1" applyAlignment="1">
      <alignment vertical="center" wrapText="1"/>
    </xf>
    <xf numFmtId="0" fontId="0" fillId="0" borderId="0" xfId="0" applyAlignment="1">
      <alignment horizontal="center" vertical="center"/>
    </xf>
    <xf numFmtId="0" fontId="0" fillId="0" borderId="0" xfId="0" applyAlignment="1">
      <alignment vertical="center"/>
    </xf>
    <xf numFmtId="0" fontId="46"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2" borderId="3" xfId="0" applyFont="1" applyFill="1" applyBorder="1" applyAlignment="1">
      <alignment vertical="center" wrapText="1"/>
    </xf>
    <xf numFmtId="0" fontId="45" fillId="2" borderId="3" xfId="0" applyFont="1" applyFill="1" applyBorder="1" applyAlignment="1">
      <alignment horizontal="center" vertical="center"/>
    </xf>
    <xf numFmtId="0" fontId="0" fillId="0" borderId="0" xfId="0" applyBorder="1" applyAlignment="1">
      <alignment vertical="center"/>
    </xf>
    <xf numFmtId="0" fontId="0" fillId="2" borderId="0" xfId="0" applyFill="1" applyBorder="1" applyAlignment="1">
      <alignment vertical="center"/>
    </xf>
    <xf numFmtId="0" fontId="0" fillId="0" borderId="0" xfId="0" applyFill="1" applyBorder="1" applyAlignment="1">
      <alignment vertical="center"/>
    </xf>
    <xf numFmtId="0" fontId="37" fillId="0" borderId="0" xfId="15" applyFont="1" applyFill="1" applyBorder="1" applyAlignment="1">
      <alignment horizontal="center" vertical="center"/>
    </xf>
    <xf numFmtId="0" fontId="46" fillId="0" borderId="4" xfId="0" applyFont="1" applyFill="1" applyBorder="1" applyAlignment="1">
      <alignment horizontal="center" vertical="center"/>
    </xf>
    <xf numFmtId="0" fontId="75" fillId="0" borderId="4" xfId="0" applyFont="1" applyFill="1" applyBorder="1" applyAlignment="1">
      <alignment horizontal="center" vertical="center"/>
    </xf>
    <xf numFmtId="0" fontId="92" fillId="3" borderId="5" xfId="15" applyFont="1" applyFill="1" applyBorder="1" applyAlignment="1">
      <alignment horizontal="center" vertical="center"/>
    </xf>
    <xf numFmtId="0" fontId="95" fillId="2" borderId="0" xfId="0" applyFont="1" applyFill="1" applyAlignment="1">
      <alignment horizontal="left" vertical="center"/>
    </xf>
    <xf numFmtId="0" fontId="98" fillId="2" borderId="0" xfId="0" applyFont="1" applyFill="1" applyAlignment="1">
      <alignment horizontal="left" vertical="center"/>
    </xf>
    <xf numFmtId="0" fontId="0" fillId="0" borderId="0" xfId="0" applyFill="1" applyBorder="1" applyAlignment="1">
      <alignment horizontal="left" vertical="center"/>
    </xf>
    <xf numFmtId="0" fontId="64" fillId="4" borderId="6" xfId="15" applyFont="1" applyFill="1" applyBorder="1" applyAlignment="1">
      <alignment horizontal="left" vertical="center"/>
    </xf>
    <xf numFmtId="0" fontId="64" fillId="4" borderId="7" xfId="15" applyFont="1" applyFill="1" applyBorder="1" applyAlignment="1">
      <alignment horizontal="left" vertical="center"/>
    </xf>
    <xf numFmtId="0" fontId="0" fillId="0" borderId="0" xfId="0" applyAlignment="1">
      <alignment/>
    </xf>
    <xf numFmtId="0" fontId="64" fillId="5" borderId="8" xfId="15" applyFont="1" applyFill="1" applyBorder="1" applyAlignment="1">
      <alignment horizontal="left" vertical="center"/>
    </xf>
    <xf numFmtId="0" fontId="39" fillId="2" borderId="0" xfId="0" applyFont="1" applyFill="1" applyAlignment="1">
      <alignment horizontal="left" vertical="center"/>
    </xf>
    <xf numFmtId="0" fontId="23" fillId="2" borderId="0" xfId="0" applyFont="1" applyFill="1" applyAlignment="1">
      <alignment horizontal="left" vertical="center"/>
    </xf>
    <xf numFmtId="0" fontId="39" fillId="2" borderId="9" xfId="0" applyFont="1" applyFill="1" applyBorder="1" applyAlignment="1">
      <alignment horizontal="left" vertical="center"/>
    </xf>
    <xf numFmtId="0" fontId="15" fillId="0" borderId="0" xfId="15" applyFont="1" applyFill="1" applyAlignment="1">
      <alignment horizontal="left" vertical="center"/>
    </xf>
    <xf numFmtId="0" fontId="64" fillId="5" borderId="8" xfId="15" applyFont="1" applyFill="1" applyBorder="1" applyAlignment="1">
      <alignment horizontal="left" vertical="center" indent="1"/>
    </xf>
    <xf numFmtId="0" fontId="64" fillId="5" borderId="7" xfId="15" applyFont="1" applyFill="1" applyBorder="1" applyAlignment="1">
      <alignment horizontal="left" vertical="center" indent="1"/>
    </xf>
    <xf numFmtId="0" fontId="36" fillId="3" borderId="3" xfId="15" applyFont="1" applyFill="1" applyBorder="1" applyAlignment="1">
      <alignment horizontal="left" vertical="center" indent="1"/>
    </xf>
    <xf numFmtId="0" fontId="45" fillId="2" borderId="0" xfId="0" applyFont="1" applyFill="1" applyAlignment="1">
      <alignment horizontal="left" vertical="center"/>
    </xf>
    <xf numFmtId="0" fontId="46" fillId="6" borderId="7" xfId="15" applyFont="1" applyFill="1" applyBorder="1" applyAlignment="1">
      <alignment horizontal="left" vertical="center" indent="1"/>
    </xf>
    <xf numFmtId="0" fontId="64" fillId="4" borderId="8" xfId="15" applyFont="1" applyFill="1" applyBorder="1" applyAlignment="1">
      <alignment horizontal="left" vertical="center"/>
    </xf>
    <xf numFmtId="0" fontId="90" fillId="2" borderId="0" xfId="0" applyFont="1" applyFill="1" applyAlignment="1">
      <alignment vertical="center"/>
    </xf>
    <xf numFmtId="0" fontId="46" fillId="6" borderId="7" xfId="15" applyFont="1" applyFill="1" applyBorder="1" applyAlignment="1">
      <alignment vertical="center"/>
    </xf>
    <xf numFmtId="0" fontId="90" fillId="0" borderId="0" xfId="0" applyFont="1" applyFill="1" applyAlignment="1">
      <alignment/>
    </xf>
    <xf numFmtId="0" fontId="76" fillId="2" borderId="0" xfId="0" applyFont="1" applyFill="1" applyAlignment="1">
      <alignment vertical="center"/>
    </xf>
    <xf numFmtId="0" fontId="52" fillId="0" borderId="0" xfId="0" applyFont="1" applyFill="1" applyBorder="1" applyAlignment="1">
      <alignment vertical="center"/>
    </xf>
    <xf numFmtId="0" fontId="32" fillId="0" borderId="0" xfId="0" applyFont="1" applyFill="1" applyBorder="1" applyAlignment="1">
      <alignment horizontal="center" vertical="center"/>
    </xf>
    <xf numFmtId="1"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lignment horizontal="left" vertical="center"/>
    </xf>
    <xf numFmtId="0" fontId="48" fillId="0" borderId="0" xfId="0" applyFont="1" applyFill="1" applyBorder="1" applyAlignment="1" applyProtection="1">
      <alignment horizontal="justify" vertical="center"/>
      <protection locked="0"/>
    </xf>
    <xf numFmtId="0" fontId="53" fillId="0" borderId="0" xfId="0" applyFont="1" applyFill="1" applyBorder="1" applyAlignment="1">
      <alignment vertical="center"/>
    </xf>
    <xf numFmtId="0" fontId="64" fillId="5" borderId="8" xfId="15" applyFont="1" applyFill="1" applyBorder="1" applyAlignment="1">
      <alignment vertical="center"/>
    </xf>
    <xf numFmtId="0" fontId="64" fillId="5" borderId="7" xfId="15" applyFont="1" applyFill="1" applyBorder="1" applyAlignment="1">
      <alignment vertical="center"/>
    </xf>
    <xf numFmtId="0" fontId="39" fillId="2" borderId="0" xfId="0" applyFont="1" applyFill="1" applyAlignment="1">
      <alignment vertical="center"/>
    </xf>
    <xf numFmtId="0" fontId="116" fillId="4" borderId="6" xfId="15" applyFont="1" applyFill="1" applyBorder="1" applyAlignment="1">
      <alignment horizontal="left" vertical="center"/>
    </xf>
    <xf numFmtId="0" fontId="93" fillId="2" borderId="0" xfId="0" applyFont="1" applyFill="1" applyAlignment="1">
      <alignment horizontal="left" vertical="center"/>
    </xf>
    <xf numFmtId="0" fontId="116" fillId="5" borderId="10" xfId="15" applyFont="1" applyFill="1" applyBorder="1" applyAlignment="1">
      <alignment horizontal="left" vertical="center"/>
    </xf>
    <xf numFmtId="0" fontId="117" fillId="6" borderId="10" xfId="15" applyFont="1" applyFill="1" applyBorder="1" applyAlignment="1">
      <alignment horizontal="left" vertical="center"/>
    </xf>
    <xf numFmtId="0" fontId="94" fillId="7" borderId="0" xfId="0" applyFont="1" applyFill="1" applyAlignment="1" applyProtection="1">
      <alignment horizontal="left" vertical="center"/>
      <protection locked="0"/>
    </xf>
    <xf numFmtId="0" fontId="65" fillId="5" borderId="3" xfId="15" applyFont="1" applyFill="1" applyBorder="1" applyAlignment="1">
      <alignment horizontal="center" vertical="center"/>
    </xf>
    <xf numFmtId="0" fontId="65" fillId="4" borderId="3" xfId="15" applyFont="1" applyFill="1" applyBorder="1" applyAlignment="1">
      <alignment horizontal="center" vertical="center"/>
    </xf>
    <xf numFmtId="0" fontId="89" fillId="2" borderId="0" xfId="0" applyFont="1" applyFill="1" applyAlignment="1">
      <alignment vertical="center"/>
    </xf>
    <xf numFmtId="0" fontId="18" fillId="2" borderId="0" xfId="0" applyFont="1" applyFill="1" applyAlignment="1">
      <alignment horizontal="center" vertical="center" textRotation="255" wrapText="1"/>
    </xf>
    <xf numFmtId="0" fontId="0" fillId="0" borderId="0" xfId="0" applyAlignment="1">
      <alignment vertical="center" wrapText="1"/>
    </xf>
    <xf numFmtId="0" fontId="0" fillId="0" borderId="0" xfId="0" applyAlignment="1">
      <alignment vertical="center" textRotation="255" wrapText="1"/>
    </xf>
    <xf numFmtId="0" fontId="65" fillId="0" borderId="0" xfId="15" applyFont="1" applyFill="1" applyBorder="1" applyAlignment="1">
      <alignment horizontal="center" vertical="center"/>
    </xf>
    <xf numFmtId="0" fontId="65" fillId="8" borderId="3" xfId="15" applyFont="1" applyFill="1" applyBorder="1" applyAlignment="1">
      <alignment horizontal="center" vertical="center"/>
    </xf>
    <xf numFmtId="0" fontId="0" fillId="0" borderId="0" xfId="0" applyBorder="1" applyAlignment="1">
      <alignment vertical="center" wrapText="1"/>
    </xf>
    <xf numFmtId="1" fontId="31" fillId="0" borderId="0" xfId="0" applyNumberFormat="1" applyFont="1" applyFill="1" applyBorder="1" applyAlignment="1" applyProtection="1">
      <alignment horizontal="right" vertical="center" wrapText="1"/>
      <protection/>
    </xf>
    <xf numFmtId="167" fontId="31" fillId="0" borderId="0" xfId="0" applyNumberFormat="1" applyFont="1" applyFill="1" applyBorder="1" applyAlignment="1" applyProtection="1">
      <alignment horizontal="center" vertical="center" wrapText="1"/>
      <protection/>
    </xf>
    <xf numFmtId="0" fontId="96" fillId="7" borderId="0" xfId="0" applyFont="1" applyFill="1" applyAlignment="1" applyProtection="1">
      <alignment wrapText="1"/>
      <protection locked="0"/>
    </xf>
    <xf numFmtId="0" fontId="97" fillId="0" borderId="0" xfId="0" applyFont="1" applyAlignment="1">
      <alignment vertical="center" wrapText="1"/>
    </xf>
    <xf numFmtId="0" fontId="0" fillId="0" borderId="0" xfId="0" applyAlignment="1">
      <alignment vertical="center" wrapText="1"/>
    </xf>
    <xf numFmtId="0" fontId="48" fillId="0" borderId="0" xfId="0" applyFont="1" applyAlignment="1" applyProtection="1">
      <alignment vertical="center" wrapText="1"/>
      <protection locked="0"/>
    </xf>
    <xf numFmtId="0" fontId="95" fillId="0" borderId="0" xfId="0" applyFont="1" applyFill="1" applyAlignment="1">
      <alignment vertical="top" wrapText="1"/>
    </xf>
    <xf numFmtId="0" fontId="94" fillId="7" borderId="0" xfId="0" applyFont="1" applyFill="1" applyAlignment="1" applyProtection="1">
      <alignment horizontal="left" vertical="top" wrapText="1"/>
      <protection locked="0"/>
    </xf>
    <xf numFmtId="0" fontId="48" fillId="7" borderId="0" xfId="0" applyFont="1" applyFill="1" applyAlignment="1" applyProtection="1">
      <alignment wrapText="1"/>
      <protection locked="0"/>
    </xf>
    <xf numFmtId="0" fontId="48" fillId="0" borderId="0" xfId="0" applyFont="1" applyAlignment="1">
      <alignment horizontal="left" wrapText="1"/>
    </xf>
    <xf numFmtId="0" fontId="48" fillId="7" borderId="0" xfId="0" applyNumberFormat="1" applyFont="1" applyFill="1" applyAlignment="1" applyProtection="1">
      <alignment vertical="center" wrapText="1"/>
      <protection locked="0"/>
    </xf>
    <xf numFmtId="0" fontId="65" fillId="4" borderId="11" xfId="15" applyFont="1" applyFill="1" applyBorder="1" applyAlignment="1">
      <alignment horizontal="center" vertical="center"/>
    </xf>
    <xf numFmtId="0" fontId="65" fillId="4" borderId="12" xfId="15" applyFont="1" applyFill="1" applyBorder="1" applyAlignment="1">
      <alignment horizontal="center" vertical="center"/>
    </xf>
    <xf numFmtId="0" fontId="65" fillId="4" borderId="13" xfId="15" applyFont="1" applyFill="1" applyBorder="1" applyAlignment="1">
      <alignment horizontal="center" vertical="center"/>
    </xf>
    <xf numFmtId="0" fontId="65" fillId="4" borderId="14" xfId="15" applyFont="1" applyFill="1" applyBorder="1" applyAlignment="1">
      <alignment horizontal="center" vertical="center" textRotation="255" wrapText="1"/>
    </xf>
    <xf numFmtId="0" fontId="65" fillId="4" borderId="15" xfId="15" applyFont="1" applyFill="1" applyBorder="1" applyAlignment="1">
      <alignment horizontal="center" vertical="center" textRotation="255" wrapText="1"/>
    </xf>
    <xf numFmtId="0" fontId="65" fillId="4" borderId="16" xfId="15" applyFont="1" applyFill="1" applyBorder="1" applyAlignment="1">
      <alignment horizontal="center" vertical="center" textRotation="255" wrapText="1"/>
    </xf>
    <xf numFmtId="0" fontId="65" fillId="4" borderId="14" xfId="15" applyFont="1" applyFill="1" applyBorder="1" applyAlignment="1">
      <alignment horizontal="center" vertical="center" wrapText="1"/>
    </xf>
    <xf numFmtId="0" fontId="65" fillId="4" borderId="16" xfId="15" applyFont="1" applyFill="1" applyBorder="1" applyAlignment="1">
      <alignment horizontal="center" vertical="center" wrapText="1"/>
    </xf>
    <xf numFmtId="0" fontId="4" fillId="4" borderId="0" xfId="0" applyFont="1" applyFill="1" applyAlignment="1">
      <alignment horizontal="center" vertical="center" wrapText="1"/>
    </xf>
    <xf numFmtId="0" fontId="65" fillId="8" borderId="11" xfId="15" applyFont="1" applyFill="1" applyBorder="1" applyAlignment="1">
      <alignment horizontal="center" vertical="center"/>
    </xf>
    <xf numFmtId="0" fontId="65" fillId="8" borderId="12" xfId="15" applyFont="1" applyFill="1" applyBorder="1" applyAlignment="1">
      <alignment horizontal="center" vertical="center"/>
    </xf>
    <xf numFmtId="0" fontId="65" fillId="8" borderId="13" xfId="15" applyFont="1" applyFill="1" applyBorder="1" applyAlignment="1">
      <alignment horizontal="center" vertical="center"/>
    </xf>
    <xf numFmtId="0" fontId="94" fillId="7" borderId="0" xfId="0" applyFont="1" applyFill="1" applyAlignment="1" applyProtection="1">
      <alignment horizontal="center" vertical="center" wrapText="1"/>
      <protection locked="0"/>
    </xf>
    <xf numFmtId="0" fontId="48" fillId="7" borderId="0" xfId="0" applyFont="1" applyFill="1" applyAlignment="1" applyProtection="1">
      <alignment vertical="center" wrapText="1"/>
      <protection locked="0"/>
    </xf>
    <xf numFmtId="0" fontId="95" fillId="0" borderId="0" xfId="0" applyFont="1" applyFill="1" applyAlignment="1">
      <alignment vertical="center" wrapText="1"/>
    </xf>
    <xf numFmtId="0" fontId="48" fillId="0" borderId="0" xfId="0" applyFont="1" applyAlignment="1">
      <alignment wrapText="1"/>
    </xf>
    <xf numFmtId="0" fontId="48" fillId="0" borderId="0" xfId="0" applyFont="1" applyAlignment="1">
      <alignment vertical="center" wrapText="1"/>
    </xf>
    <xf numFmtId="0" fontId="95" fillId="0" borderId="0" xfId="0" applyFont="1" applyFill="1" applyAlignment="1">
      <alignment horizontal="left" vertical="center" wrapText="1"/>
    </xf>
    <xf numFmtId="0" fontId="48" fillId="0" borderId="0" xfId="0" applyFont="1" applyAlignment="1">
      <alignment horizontal="left" vertical="center" wrapText="1"/>
    </xf>
    <xf numFmtId="0" fontId="94" fillId="7" borderId="0" xfId="0" applyNumberFormat="1" applyFont="1" applyFill="1" applyAlignment="1" applyProtection="1">
      <alignment horizontal="center" vertical="center" wrapText="1"/>
      <protection locked="0"/>
    </xf>
    <xf numFmtId="0" fontId="48" fillId="7" borderId="0" xfId="0" applyFont="1" applyFill="1" applyAlignment="1" applyProtection="1">
      <alignment vertical="top" wrapText="1"/>
      <protection locked="0"/>
    </xf>
    <xf numFmtId="0" fontId="47" fillId="0" borderId="0" xfId="0" applyFont="1" applyFill="1" applyAlignment="1">
      <alignment vertical="center" wrapText="1"/>
    </xf>
    <xf numFmtId="0" fontId="95" fillId="2" borderId="0" xfId="0" applyFont="1" applyFill="1" applyAlignment="1">
      <alignment vertical="center" wrapText="1"/>
    </xf>
    <xf numFmtId="0" fontId="94" fillId="7" borderId="0" xfId="0" applyFont="1" applyFill="1" applyAlignment="1" applyProtection="1">
      <alignment horizontal="left" vertical="center" wrapText="1"/>
      <protection locked="0"/>
    </xf>
    <xf numFmtId="0" fontId="94" fillId="7" borderId="0" xfId="0" applyNumberFormat="1" applyFont="1" applyFill="1" applyAlignment="1" applyProtection="1">
      <alignment horizontal="left" vertical="top" wrapText="1"/>
      <protection locked="0"/>
    </xf>
    <xf numFmtId="0" fontId="119" fillId="7" borderId="0" xfId="0" applyFont="1" applyFill="1" applyAlignment="1" applyProtection="1">
      <alignment vertical="top" wrapText="1"/>
      <protection locked="0"/>
    </xf>
    <xf numFmtId="0" fontId="48" fillId="0" borderId="0" xfId="0" applyFont="1" applyFill="1" applyAlignment="1" applyProtection="1">
      <alignment horizontal="justify" vertical="center"/>
      <protection locked="0"/>
    </xf>
    <xf numFmtId="0" fontId="25" fillId="2" borderId="0" xfId="0" applyFont="1" applyFill="1" applyAlignment="1">
      <alignment horizontal="center" vertical="center" wrapText="1"/>
    </xf>
    <xf numFmtId="0" fontId="118" fillId="4" borderId="0" xfId="0" applyFont="1" applyFill="1" applyAlignment="1">
      <alignment horizontal="center" vertical="center" wrapText="1"/>
    </xf>
    <xf numFmtId="0" fontId="24" fillId="0" borderId="0" xfId="0" applyFont="1" applyAlignment="1">
      <alignment horizontal="center" vertical="center" wrapText="1"/>
    </xf>
    <xf numFmtId="0" fontId="91" fillId="9" borderId="17" xfId="0" applyFont="1" applyFill="1" applyBorder="1" applyAlignment="1">
      <alignment horizontal="center" vertical="center" wrapText="1"/>
    </xf>
    <xf numFmtId="0" fontId="89" fillId="5" borderId="18" xfId="0" applyFont="1" applyFill="1" applyBorder="1" applyAlignment="1">
      <alignment vertical="center" wrapText="1"/>
    </xf>
    <xf numFmtId="0" fontId="89" fillId="5" borderId="19" xfId="0" applyFont="1" applyFill="1" applyBorder="1" applyAlignment="1">
      <alignment vertical="center" wrapText="1"/>
    </xf>
    <xf numFmtId="0" fontId="89" fillId="0" borderId="20" xfId="0" applyFont="1" applyBorder="1" applyAlignment="1">
      <alignment vertical="center" wrapText="1"/>
    </xf>
    <xf numFmtId="0" fontId="89" fillId="0" borderId="9" xfId="0" applyFont="1" applyBorder="1" applyAlignment="1">
      <alignment vertical="center" wrapText="1"/>
    </xf>
    <xf numFmtId="0" fontId="89" fillId="0" borderId="21" xfId="0" applyFont="1" applyBorder="1" applyAlignment="1">
      <alignment vertical="center" wrapText="1"/>
    </xf>
    <xf numFmtId="0" fontId="73" fillId="7" borderId="10" xfId="0" applyFont="1" applyFill="1" applyBorder="1" applyAlignment="1" applyProtection="1">
      <alignment horizontal="left" vertical="top" wrapText="1"/>
      <protection locked="0"/>
    </xf>
    <xf numFmtId="0" fontId="74" fillId="2" borderId="0" xfId="0" applyFont="1" applyFill="1" applyAlignment="1">
      <alignment horizontal="right" vertical="center" wrapText="1"/>
    </xf>
    <xf numFmtId="0" fontId="31" fillId="4" borderId="22" xfId="0" applyFont="1" applyFill="1" applyBorder="1" applyAlignment="1">
      <alignment horizontal="center" vertical="center" wrapText="1"/>
    </xf>
    <xf numFmtId="0" fontId="115" fillId="4" borderId="22" xfId="0" applyFont="1" applyFill="1" applyBorder="1" applyAlignment="1">
      <alignment vertical="center" wrapText="1"/>
    </xf>
    <xf numFmtId="0" fontId="115" fillId="4" borderId="23" xfId="0" applyFont="1" applyFill="1" applyBorder="1" applyAlignment="1">
      <alignment vertical="center" wrapText="1"/>
    </xf>
    <xf numFmtId="167" fontId="73" fillId="7" borderId="10" xfId="0" applyNumberFormat="1" applyFont="1" applyFill="1" applyBorder="1" applyAlignment="1" applyProtection="1">
      <alignment horizontal="center" vertical="top" wrapText="1"/>
      <protection locked="0"/>
    </xf>
    <xf numFmtId="0" fontId="31" fillId="4" borderId="23" xfId="0" applyFont="1" applyFill="1" applyBorder="1" applyAlignment="1">
      <alignment horizontal="center" vertical="center" wrapText="1"/>
    </xf>
    <xf numFmtId="14" fontId="72" fillId="7" borderId="0" xfId="0" applyNumberFormat="1" applyFont="1" applyFill="1" applyAlignment="1" applyProtection="1">
      <alignment horizontal="center" vertical="center" wrapText="1"/>
      <protection locked="0"/>
    </xf>
    <xf numFmtId="0" fontId="31" fillId="4" borderId="22" xfId="0" applyFont="1" applyFill="1" applyBorder="1" applyAlignment="1">
      <alignment vertical="center" wrapText="1"/>
    </xf>
    <xf numFmtId="0" fontId="31" fillId="4" borderId="23" xfId="0" applyFont="1" applyFill="1" applyBorder="1" applyAlignment="1">
      <alignment vertical="center" wrapText="1"/>
    </xf>
    <xf numFmtId="0" fontId="100" fillId="9" borderId="24" xfId="0" applyFont="1" applyFill="1"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167" fontId="73" fillId="7" borderId="10" xfId="0" applyNumberFormat="1" applyFont="1" applyFill="1" applyBorder="1" applyAlignment="1" applyProtection="1">
      <alignment horizontal="left" vertical="top" wrapText="1"/>
      <protection locked="0"/>
    </xf>
    <xf numFmtId="0" fontId="46" fillId="10" borderId="22" xfId="0" applyFont="1" applyFill="1" applyBorder="1" applyAlignment="1">
      <alignment horizontal="center" vertical="center" wrapText="1"/>
    </xf>
    <xf numFmtId="0" fontId="46" fillId="10" borderId="30" xfId="0" applyFont="1" applyFill="1" applyBorder="1" applyAlignment="1">
      <alignment horizontal="center" vertical="center" wrapText="1"/>
    </xf>
    <xf numFmtId="0" fontId="46" fillId="10" borderId="31" xfId="0" applyFont="1" applyFill="1" applyBorder="1" applyAlignment="1">
      <alignment horizontal="center" vertical="center" wrapText="1"/>
    </xf>
    <xf numFmtId="0" fontId="46" fillId="10" borderId="32" xfId="0" applyFont="1" applyFill="1" applyBorder="1" applyAlignment="1">
      <alignment horizontal="center" vertical="center" wrapText="1"/>
    </xf>
    <xf numFmtId="0" fontId="32" fillId="4" borderId="33" xfId="0" applyFont="1" applyFill="1" applyBorder="1" applyAlignment="1">
      <alignment horizontal="left" vertical="center" wrapText="1"/>
    </xf>
    <xf numFmtId="1" fontId="15" fillId="10" borderId="34" xfId="0" applyNumberFormat="1" applyFont="1" applyFill="1" applyBorder="1" applyAlignment="1" applyProtection="1">
      <alignment horizontal="right" vertical="center" wrapText="1"/>
      <protection locked="0"/>
    </xf>
    <xf numFmtId="0" fontId="99" fillId="11" borderId="10" xfId="0" applyFont="1" applyFill="1" applyBorder="1" applyAlignment="1" applyProtection="1">
      <alignment vertical="top" wrapText="1"/>
      <protection locked="0"/>
    </xf>
    <xf numFmtId="0" fontId="52" fillId="4" borderId="31" xfId="0" applyFont="1" applyFill="1" applyBorder="1" applyAlignment="1">
      <alignment horizontal="center" vertical="center" wrapText="1"/>
    </xf>
    <xf numFmtId="0" fontId="52" fillId="4" borderId="32" xfId="0" applyFont="1" applyFill="1" applyBorder="1" applyAlignment="1">
      <alignment horizontal="center" vertical="center" wrapText="1"/>
    </xf>
    <xf numFmtId="0" fontId="52" fillId="4" borderId="23" xfId="0" applyFont="1" applyFill="1" applyBorder="1" applyAlignment="1">
      <alignment horizontal="center" vertical="center" wrapText="1"/>
    </xf>
    <xf numFmtId="0" fontId="52" fillId="4" borderId="35" xfId="0" applyFont="1" applyFill="1" applyBorder="1" applyAlignment="1">
      <alignment horizontal="center" vertical="center" wrapText="1"/>
    </xf>
    <xf numFmtId="167" fontId="84" fillId="0" borderId="0" xfId="0" applyNumberFormat="1" applyFont="1" applyFill="1" applyAlignment="1">
      <alignment vertical="center" wrapText="1"/>
    </xf>
    <xf numFmtId="167" fontId="85" fillId="0" borderId="0" xfId="0" applyNumberFormat="1" applyFont="1" applyFill="1" applyAlignment="1">
      <alignment vertical="center" wrapText="1"/>
    </xf>
    <xf numFmtId="0" fontId="83" fillId="0" borderId="0" xfId="0" applyFont="1" applyFill="1" applyAlignment="1">
      <alignment horizontal="right" vertical="center" wrapText="1"/>
    </xf>
    <xf numFmtId="0" fontId="15" fillId="10" borderId="33" xfId="0" applyFont="1" applyFill="1" applyBorder="1" applyAlignment="1">
      <alignment horizontal="left" vertical="center" wrapText="1"/>
    </xf>
    <xf numFmtId="0" fontId="99" fillId="5" borderId="10" xfId="0" applyFont="1" applyFill="1" applyBorder="1" applyAlignment="1" applyProtection="1">
      <alignment vertical="top" wrapText="1"/>
      <protection locked="0"/>
    </xf>
    <xf numFmtId="0" fontId="99" fillId="12" borderId="10" xfId="0" applyFont="1" applyFill="1" applyBorder="1" applyAlignment="1" applyProtection="1">
      <alignment vertical="top" wrapText="1"/>
      <protection locked="0"/>
    </xf>
    <xf numFmtId="0" fontId="90" fillId="2" borderId="0" xfId="0" applyFont="1" applyFill="1" applyAlignment="1">
      <alignment horizontal="justify" vertical="center" wrapText="1"/>
    </xf>
    <xf numFmtId="0" fontId="91" fillId="0" borderId="0" xfId="0" applyFont="1" applyAlignment="1">
      <alignment vertical="center" wrapText="1"/>
    </xf>
    <xf numFmtId="0" fontId="111" fillId="4" borderId="31" xfId="0" applyFont="1" applyFill="1" applyBorder="1" applyAlignment="1">
      <alignment horizontal="center" vertical="center" wrapText="1"/>
    </xf>
    <xf numFmtId="0" fontId="111" fillId="4" borderId="32" xfId="0" applyFont="1" applyFill="1" applyBorder="1" applyAlignment="1">
      <alignment horizontal="center" vertical="center" wrapText="1"/>
    </xf>
    <xf numFmtId="0" fontId="111" fillId="4" borderId="23" xfId="0" applyFont="1" applyFill="1" applyBorder="1" applyAlignment="1">
      <alignment horizontal="center" vertical="center" wrapText="1"/>
    </xf>
    <xf numFmtId="0" fontId="111" fillId="4" borderId="35" xfId="0" applyFont="1" applyFill="1" applyBorder="1" applyAlignment="1">
      <alignment horizontal="center" vertical="center" wrapText="1"/>
    </xf>
    <xf numFmtId="0" fontId="32" fillId="2" borderId="0" xfId="0" applyFont="1" applyFill="1" applyAlignment="1">
      <alignment horizontal="center" vertical="center" wrapText="1"/>
    </xf>
    <xf numFmtId="0" fontId="41" fillId="2" borderId="0" xfId="0" applyFont="1" applyFill="1" applyAlignment="1">
      <alignment horizontal="center" vertical="center" wrapText="1"/>
    </xf>
    <xf numFmtId="0" fontId="100" fillId="9" borderId="36" xfId="0" applyFont="1" applyFill="1"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0" fontId="89" fillId="0" borderId="0" xfId="0" applyFont="1" applyAlignment="1">
      <alignment vertical="center" wrapText="1"/>
    </xf>
    <xf numFmtId="0" fontId="81" fillId="0" borderId="0" xfId="0" applyFont="1" applyAlignment="1">
      <alignment horizontal="center" vertical="center" wrapText="1"/>
    </xf>
    <xf numFmtId="0" fontId="76" fillId="2" borderId="0" xfId="0" applyFont="1" applyFill="1" applyAlignment="1">
      <alignment horizontal="justify" vertical="center" wrapText="1"/>
    </xf>
    <xf numFmtId="0" fontId="3" fillId="0" borderId="0" xfId="0" applyFont="1" applyAlignment="1">
      <alignment vertical="center" wrapText="1"/>
    </xf>
    <xf numFmtId="0" fontId="27" fillId="0" borderId="0" xfId="0" applyFont="1" applyAlignment="1">
      <alignment vertical="center" wrapText="1"/>
    </xf>
    <xf numFmtId="0" fontId="105" fillId="0" borderId="0" xfId="0" applyFont="1" applyAlignment="1">
      <alignment vertical="center" wrapText="1"/>
    </xf>
    <xf numFmtId="0" fontId="81" fillId="0" borderId="0" xfId="0" applyFont="1" applyAlignment="1">
      <alignment vertical="center" wrapText="1"/>
    </xf>
    <xf numFmtId="0" fontId="0" fillId="0" borderId="0" xfId="0" applyAlignment="1">
      <alignment horizontal="justify" vertical="center" wrapText="1"/>
    </xf>
    <xf numFmtId="0" fontId="77" fillId="0" borderId="0" xfId="0" applyFont="1" applyAlignment="1">
      <alignment vertical="center" wrapText="1"/>
    </xf>
    <xf numFmtId="0" fontId="32" fillId="2" borderId="0" xfId="0" applyFont="1" applyFill="1" applyAlignment="1">
      <alignment horizontal="right" vertical="top" wrapText="1"/>
    </xf>
    <xf numFmtId="0" fontId="0" fillId="0" borderId="0" xfId="0" applyAlignment="1">
      <alignment vertical="top" wrapText="1"/>
    </xf>
    <xf numFmtId="0" fontId="0" fillId="0" borderId="0" xfId="0" applyAlignment="1">
      <alignment horizontal="center" vertical="center" wrapText="1"/>
    </xf>
    <xf numFmtId="0" fontId="107" fillId="0" borderId="0" xfId="0" applyFont="1" applyAlignment="1">
      <alignment vertical="center" wrapText="1"/>
    </xf>
    <xf numFmtId="1" fontId="54" fillId="0" borderId="10" xfId="0" applyNumberFormat="1" applyFont="1" applyFill="1" applyBorder="1" applyAlignment="1">
      <alignment horizontal="center" vertical="center" wrapText="1"/>
    </xf>
    <xf numFmtId="167" fontId="32" fillId="4" borderId="10" xfId="0" applyNumberFormat="1" applyFont="1" applyFill="1" applyBorder="1" applyAlignment="1">
      <alignment horizontal="center" vertical="center" wrapText="1"/>
    </xf>
    <xf numFmtId="0" fontId="112" fillId="4" borderId="32" xfId="0" applyFont="1" applyFill="1" applyBorder="1" applyAlignment="1">
      <alignment horizontal="center" vertical="center" wrapText="1"/>
    </xf>
    <xf numFmtId="0" fontId="32" fillId="4" borderId="35" xfId="0" applyFont="1" applyFill="1" applyBorder="1" applyAlignment="1">
      <alignment horizontal="center" vertical="center" wrapText="1"/>
    </xf>
    <xf numFmtId="167" fontId="54" fillId="0" borderId="10" xfId="0" applyNumberFormat="1" applyFont="1" applyFill="1" applyBorder="1" applyAlignment="1">
      <alignment horizontal="center" vertical="center"/>
    </xf>
    <xf numFmtId="167" fontId="54" fillId="0" borderId="1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112" fillId="4" borderId="3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32" fillId="4" borderId="31" xfId="0" applyFont="1" applyFill="1" applyBorder="1" applyAlignment="1">
      <alignment vertical="center" wrapText="1"/>
    </xf>
    <xf numFmtId="0" fontId="32" fillId="4" borderId="23" xfId="0" applyFont="1" applyFill="1" applyBorder="1" applyAlignment="1">
      <alignment vertical="center" wrapText="1"/>
    </xf>
    <xf numFmtId="0" fontId="113" fillId="4" borderId="30" xfId="0" applyFont="1" applyFill="1" applyBorder="1" applyAlignment="1">
      <alignment horizontal="center" vertical="center" wrapText="1"/>
    </xf>
    <xf numFmtId="0" fontId="89" fillId="0" borderId="39" xfId="0" applyFont="1" applyBorder="1" applyAlignment="1">
      <alignment vertical="center" wrapText="1"/>
    </xf>
    <xf numFmtId="0" fontId="89" fillId="0" borderId="35" xfId="0" applyFont="1" applyBorder="1" applyAlignment="1">
      <alignment vertical="center" wrapText="1"/>
    </xf>
    <xf numFmtId="0" fontId="89" fillId="0" borderId="40" xfId="0" applyFont="1" applyBorder="1" applyAlignment="1">
      <alignment vertical="center" wrapText="1"/>
    </xf>
    <xf numFmtId="0" fontId="100" fillId="9" borderId="41"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32" fillId="4" borderId="22" xfId="0" applyFont="1" applyFill="1" applyBorder="1" applyAlignment="1">
      <alignment vertical="center" wrapText="1"/>
    </xf>
    <xf numFmtId="0" fontId="32" fillId="4" borderId="22" xfId="0" applyFont="1" applyFill="1" applyBorder="1" applyAlignment="1">
      <alignment horizontal="center" vertical="center" textRotation="90" wrapText="1"/>
    </xf>
    <xf numFmtId="0" fontId="32" fillId="4" borderId="31" xfId="0" applyFont="1" applyFill="1" applyBorder="1" applyAlignment="1">
      <alignment horizontal="center" vertical="center" textRotation="90" wrapText="1"/>
    </xf>
    <xf numFmtId="0" fontId="32" fillId="4" borderId="23" xfId="0" applyFont="1" applyFill="1" applyBorder="1" applyAlignment="1">
      <alignment horizontal="center" vertical="center" textRotation="90" wrapText="1"/>
    </xf>
    <xf numFmtId="0" fontId="113" fillId="4" borderId="22" xfId="0" applyFont="1" applyFill="1" applyBorder="1" applyAlignment="1">
      <alignment horizontal="center" vertical="center" wrapText="1"/>
    </xf>
    <xf numFmtId="0" fontId="0" fillId="0" borderId="23" xfId="0" applyBorder="1" applyAlignment="1">
      <alignment vertical="center" wrapText="1"/>
    </xf>
    <xf numFmtId="0" fontId="113" fillId="4" borderId="30" xfId="0" applyFont="1" applyFill="1" applyBorder="1" applyAlignment="1">
      <alignment horizontal="left" vertical="center" wrapText="1"/>
    </xf>
    <xf numFmtId="1" fontId="31" fillId="4" borderId="22" xfId="0" applyNumberFormat="1" applyFont="1" applyFill="1" applyBorder="1" applyAlignment="1" applyProtection="1">
      <alignment horizontal="right" vertical="center" wrapText="1"/>
      <protection/>
    </xf>
    <xf numFmtId="1" fontId="31" fillId="4" borderId="23" xfId="0" applyNumberFormat="1" applyFont="1" applyFill="1" applyBorder="1" applyAlignment="1" applyProtection="1">
      <alignment horizontal="right" vertical="center" wrapText="1"/>
      <protection/>
    </xf>
    <xf numFmtId="167" fontId="31" fillId="4" borderId="22" xfId="0" applyNumberFormat="1" applyFont="1" applyFill="1" applyBorder="1" applyAlignment="1" applyProtection="1">
      <alignment horizontal="center" vertical="center" wrapText="1"/>
      <protection/>
    </xf>
    <xf numFmtId="167" fontId="31" fillId="4" borderId="23" xfId="0" applyNumberFormat="1" applyFont="1" applyFill="1" applyBorder="1" applyAlignment="1" applyProtection="1">
      <alignment horizontal="center" vertical="center" wrapText="1"/>
      <protection/>
    </xf>
    <xf numFmtId="0" fontId="31" fillId="4" borderId="10" xfId="0" applyFont="1" applyFill="1" applyBorder="1" applyAlignment="1">
      <alignment horizontal="left" vertical="center" wrapText="1"/>
    </xf>
    <xf numFmtId="167" fontId="114" fillId="0" borderId="10" xfId="0" applyNumberFormat="1" applyFont="1" applyFill="1" applyBorder="1" applyAlignment="1">
      <alignment horizontal="center" vertical="center" wrapText="1"/>
    </xf>
    <xf numFmtId="0" fontId="114" fillId="0" borderId="10" xfId="0" applyFont="1" applyFill="1" applyBorder="1" applyAlignment="1">
      <alignment horizontal="center" vertical="center" wrapText="1"/>
    </xf>
    <xf numFmtId="167" fontId="31" fillId="4" borderId="10" xfId="0" applyNumberFormat="1" applyFont="1" applyFill="1" applyBorder="1" applyAlignment="1">
      <alignment horizontal="center" vertical="center" wrapText="1"/>
    </xf>
    <xf numFmtId="167" fontId="31" fillId="4" borderId="10" xfId="0" applyNumberFormat="1" applyFont="1" applyFill="1" applyBorder="1" applyAlignment="1">
      <alignment horizontal="left" vertical="center" wrapText="1"/>
    </xf>
    <xf numFmtId="1" fontId="31" fillId="4" borderId="10" xfId="0" applyNumberFormat="1" applyFont="1" applyFill="1" applyBorder="1" applyAlignment="1">
      <alignment horizontal="left" vertical="center" wrapText="1"/>
    </xf>
    <xf numFmtId="0" fontId="31" fillId="4" borderId="10" xfId="0" applyFont="1" applyFill="1" applyBorder="1" applyAlignment="1">
      <alignment horizontal="center"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99" fillId="12" borderId="4" xfId="0" applyNumberFormat="1" applyFont="1" applyFill="1" applyBorder="1" applyAlignment="1" applyProtection="1">
      <alignment vertical="top" wrapText="1"/>
      <protection/>
    </xf>
    <xf numFmtId="0" fontId="99" fillId="12" borderId="21" xfId="0" applyNumberFormat="1" applyFont="1" applyFill="1" applyBorder="1" applyAlignment="1" applyProtection="1">
      <alignment vertical="top" wrapText="1"/>
      <protection/>
    </xf>
    <xf numFmtId="0" fontId="99" fillId="12" borderId="39" xfId="0" applyNumberFormat="1" applyFont="1" applyFill="1" applyBorder="1" applyAlignment="1" applyProtection="1">
      <alignment vertical="top" wrapText="1"/>
      <protection/>
    </xf>
    <xf numFmtId="0" fontId="99" fillId="12" borderId="47" xfId="0" applyNumberFormat="1" applyFont="1" applyFill="1" applyBorder="1" applyAlignment="1" applyProtection="1">
      <alignment vertical="top" wrapText="1"/>
      <protection/>
    </xf>
    <xf numFmtId="0" fontId="99" fillId="12" borderId="40" xfId="0" applyNumberFormat="1" applyFont="1" applyFill="1" applyBorder="1" applyAlignment="1" applyProtection="1">
      <alignment vertical="top" wrapText="1"/>
      <protection/>
    </xf>
    <xf numFmtId="0" fontId="32" fillId="10" borderId="22" xfId="0" applyNumberFormat="1" applyFont="1" applyFill="1" applyBorder="1" applyAlignment="1" applyProtection="1">
      <alignment horizontal="center" vertical="center" wrapText="1"/>
      <protection/>
    </xf>
    <xf numFmtId="0" fontId="32" fillId="10" borderId="31" xfId="0" applyNumberFormat="1" applyFont="1" applyFill="1" applyBorder="1" applyAlignment="1" applyProtection="1">
      <alignment horizontal="center" vertical="center" wrapText="1"/>
      <protection/>
    </xf>
    <xf numFmtId="0" fontId="32" fillId="10" borderId="23" xfId="0" applyNumberFormat="1" applyFont="1" applyFill="1" applyBorder="1" applyAlignment="1" applyProtection="1">
      <alignment horizontal="center" vertical="center" wrapText="1"/>
      <protection/>
    </xf>
    <xf numFmtId="0" fontId="15" fillId="10" borderId="39" xfId="0" applyNumberFormat="1" applyFont="1" applyFill="1" applyBorder="1" applyAlignment="1" applyProtection="1">
      <alignment horizontal="right" vertical="center" wrapText="1"/>
      <protection/>
    </xf>
    <xf numFmtId="0" fontId="15" fillId="10" borderId="47" xfId="0" applyNumberFormat="1" applyFont="1" applyFill="1" applyBorder="1" applyAlignment="1" applyProtection="1">
      <alignment horizontal="right" vertical="center" wrapText="1"/>
      <protection/>
    </xf>
    <xf numFmtId="0" fontId="15" fillId="10" borderId="40" xfId="0" applyNumberFormat="1" applyFont="1" applyFill="1" applyBorder="1" applyAlignment="1" applyProtection="1">
      <alignment horizontal="right" vertical="center" wrapText="1"/>
      <protection/>
    </xf>
    <xf numFmtId="0" fontId="99" fillId="5" borderId="22" xfId="0" applyNumberFormat="1" applyFont="1" applyFill="1" applyBorder="1" applyAlignment="1" applyProtection="1">
      <alignment vertical="top" wrapText="1"/>
      <protection/>
    </xf>
    <xf numFmtId="0" fontId="99" fillId="5" borderId="31" xfId="0" applyNumberFormat="1" applyFont="1" applyFill="1" applyBorder="1" applyAlignment="1" applyProtection="1">
      <alignment vertical="top" wrapText="1"/>
      <protection/>
    </xf>
    <xf numFmtId="0" fontId="99" fillId="5" borderId="23" xfId="0" applyNumberFormat="1" applyFont="1" applyFill="1" applyBorder="1" applyAlignment="1" applyProtection="1">
      <alignment vertical="top" wrapText="1"/>
      <protection/>
    </xf>
    <xf numFmtId="0" fontId="32" fillId="10" borderId="47" xfId="0" applyNumberFormat="1" applyFont="1" applyFill="1" applyBorder="1" applyAlignment="1" applyProtection="1">
      <alignment horizontal="center" vertical="center" wrapText="1"/>
      <protection/>
    </xf>
    <xf numFmtId="0" fontId="41" fillId="0" borderId="17" xfId="0" applyFont="1" applyBorder="1" applyAlignment="1">
      <alignment horizontal="center" vertical="center" textRotation="90" wrapText="1"/>
    </xf>
    <xf numFmtId="0" fontId="41" fillId="0" borderId="18" xfId="0" applyFont="1" applyBorder="1" applyAlignment="1">
      <alignment horizontal="center" vertical="center" textRotation="90" wrapText="1"/>
    </xf>
    <xf numFmtId="0" fontId="41" fillId="0" borderId="48" xfId="0" applyFont="1" applyBorder="1" applyAlignment="1">
      <alignment horizontal="center" vertical="center" textRotation="90" wrapText="1"/>
    </xf>
    <xf numFmtId="0" fontId="41" fillId="0" borderId="0" xfId="0" applyFont="1" applyBorder="1" applyAlignment="1">
      <alignment horizontal="center" vertical="center" textRotation="90" wrapText="1"/>
    </xf>
    <xf numFmtId="0" fontId="41" fillId="0" borderId="4" xfId="0" applyFont="1" applyBorder="1" applyAlignment="1">
      <alignment horizontal="center" vertical="center" textRotation="90" wrapText="1"/>
    </xf>
    <xf numFmtId="0" fontId="41" fillId="0" borderId="20" xfId="0" applyFont="1" applyBorder="1" applyAlignment="1">
      <alignment horizontal="center" vertical="center" textRotation="90" wrapText="1"/>
    </xf>
    <xf numFmtId="0" fontId="41" fillId="0" borderId="21" xfId="0" applyFont="1" applyBorder="1" applyAlignment="1">
      <alignment horizontal="center" vertical="center" textRotation="90" wrapText="1"/>
    </xf>
    <xf numFmtId="0" fontId="32" fillId="10" borderId="49" xfId="0" applyNumberFormat="1" applyFont="1" applyFill="1" applyBorder="1" applyAlignment="1" applyProtection="1">
      <alignment horizontal="center" vertical="center" wrapText="1"/>
      <protection/>
    </xf>
    <xf numFmtId="0" fontId="15" fillId="10" borderId="49" xfId="0" applyNumberFormat="1" applyFont="1" applyFill="1" applyBorder="1" applyAlignment="1" applyProtection="1">
      <alignment horizontal="right" vertical="center" wrapText="1"/>
      <protection/>
    </xf>
    <xf numFmtId="0" fontId="99" fillId="5" borderId="50" xfId="0" applyNumberFormat="1" applyFont="1" applyFill="1" applyBorder="1" applyAlignment="1" applyProtection="1">
      <alignment vertical="top" wrapText="1"/>
      <protection/>
    </xf>
    <xf numFmtId="0" fontId="41" fillId="0" borderId="19" xfId="0" applyFont="1" applyBorder="1" applyAlignment="1">
      <alignment horizontal="center" vertical="center" textRotation="90" wrapText="1"/>
    </xf>
    <xf numFmtId="0" fontId="32" fillId="10" borderId="51" xfId="0" applyNumberFormat="1" applyFont="1" applyFill="1" applyBorder="1" applyAlignment="1" applyProtection="1">
      <alignment horizontal="center" vertical="center" wrapText="1"/>
      <protection/>
    </xf>
    <xf numFmtId="0" fontId="32" fillId="10" borderId="52" xfId="0" applyNumberFormat="1" applyFont="1" applyFill="1" applyBorder="1" applyAlignment="1" applyProtection="1">
      <alignment horizontal="center" vertical="center" wrapText="1"/>
      <protection/>
    </xf>
    <xf numFmtId="0" fontId="32" fillId="10" borderId="53" xfId="0" applyNumberFormat="1" applyFont="1" applyFill="1" applyBorder="1" applyAlignment="1" applyProtection="1">
      <alignment horizontal="center" vertical="center" wrapText="1"/>
      <protection/>
    </xf>
    <xf numFmtId="0" fontId="15" fillId="10" borderId="54" xfId="0" applyNumberFormat="1" applyFont="1" applyFill="1" applyBorder="1" applyAlignment="1" applyProtection="1">
      <alignment horizontal="right" vertical="center" wrapText="1"/>
      <protection/>
    </xf>
    <xf numFmtId="0" fontId="99" fillId="5" borderId="55" xfId="0" applyNumberFormat="1" applyFont="1" applyFill="1" applyBorder="1" applyAlignment="1" applyProtection="1">
      <alignment vertical="top" wrapText="1"/>
      <protection/>
    </xf>
    <xf numFmtId="0" fontId="99" fillId="12" borderId="19" xfId="0" applyNumberFormat="1" applyFont="1" applyFill="1" applyBorder="1" applyAlignment="1" applyProtection="1">
      <alignment vertical="top" wrapText="1"/>
      <protection/>
    </xf>
    <xf numFmtId="0" fontId="99" fillId="12" borderId="56" xfId="0" applyNumberFormat="1" applyFont="1" applyFill="1" applyBorder="1" applyAlignment="1" applyProtection="1">
      <alignment vertical="top" wrapText="1"/>
      <protection/>
    </xf>
    <xf numFmtId="0" fontId="32" fillId="10" borderId="57" xfId="0" applyNumberFormat="1" applyFont="1" applyFill="1" applyBorder="1" applyAlignment="1" applyProtection="1">
      <alignment horizontal="center" vertical="center" wrapText="1"/>
      <protection/>
    </xf>
    <xf numFmtId="0" fontId="99" fillId="12" borderId="58" xfId="0" applyNumberFormat="1" applyFont="1" applyFill="1" applyBorder="1" applyAlignment="1" applyProtection="1">
      <alignment vertical="top" wrapText="1"/>
      <protection/>
    </xf>
    <xf numFmtId="0" fontId="32" fillId="10" borderId="54" xfId="0" applyNumberFormat="1" applyFont="1" applyFill="1" applyBorder="1" applyAlignment="1" applyProtection="1">
      <alignment horizontal="center" vertical="center" wrapText="1"/>
      <protection/>
    </xf>
    <xf numFmtId="0" fontId="99" fillId="11" borderId="4" xfId="0" applyNumberFormat="1" applyFont="1" applyFill="1" applyBorder="1" applyAlignment="1" applyProtection="1">
      <alignment vertical="top" wrapText="1"/>
      <protection/>
    </xf>
    <xf numFmtId="0" fontId="99" fillId="11" borderId="21" xfId="0" applyNumberFormat="1" applyFont="1" applyFill="1" applyBorder="1" applyAlignment="1" applyProtection="1">
      <alignment vertical="top" wrapText="1"/>
      <protection/>
    </xf>
    <xf numFmtId="0" fontId="99" fillId="11" borderId="39" xfId="0" applyNumberFormat="1" applyFont="1" applyFill="1" applyBorder="1" applyAlignment="1" applyProtection="1">
      <alignment vertical="top" wrapText="1"/>
      <protection/>
    </xf>
    <xf numFmtId="0" fontId="99" fillId="11" borderId="47" xfId="0" applyNumberFormat="1" applyFont="1" applyFill="1" applyBorder="1" applyAlignment="1" applyProtection="1">
      <alignment vertical="top" wrapText="1"/>
      <protection/>
    </xf>
    <xf numFmtId="0" fontId="99" fillId="11" borderId="40" xfId="0" applyNumberFormat="1" applyFont="1" applyFill="1" applyBorder="1" applyAlignment="1" applyProtection="1">
      <alignment vertical="top" wrapText="1"/>
      <protection/>
    </xf>
    <xf numFmtId="0" fontId="99" fillId="11" borderId="58" xfId="0" applyNumberFormat="1" applyFont="1" applyFill="1" applyBorder="1" applyAlignment="1" applyProtection="1">
      <alignment vertical="top" wrapText="1"/>
      <protection/>
    </xf>
    <xf numFmtId="0" fontId="99" fillId="11" borderId="56" xfId="0" applyNumberFormat="1" applyFont="1" applyFill="1" applyBorder="1" applyAlignment="1" applyProtection="1">
      <alignment vertical="top" wrapText="1"/>
      <protection/>
    </xf>
    <xf numFmtId="0" fontId="100" fillId="9" borderId="25" xfId="0" applyFont="1" applyFill="1" applyBorder="1" applyAlignment="1">
      <alignment horizontal="center" vertical="center" wrapText="1"/>
    </xf>
    <xf numFmtId="0" fontId="100" fillId="9" borderId="26" xfId="0" applyFont="1" applyFill="1" applyBorder="1" applyAlignment="1">
      <alignment horizontal="center" vertical="center" wrapText="1"/>
    </xf>
    <xf numFmtId="0" fontId="100" fillId="9" borderId="27" xfId="0" applyFont="1" applyFill="1" applyBorder="1" applyAlignment="1">
      <alignment horizontal="center" vertical="center" wrapText="1"/>
    </xf>
    <xf numFmtId="0" fontId="100" fillId="9" borderId="28" xfId="0" applyFont="1" applyFill="1" applyBorder="1" applyAlignment="1">
      <alignment horizontal="center" vertical="center" wrapText="1"/>
    </xf>
    <xf numFmtId="0" fontId="100" fillId="9" borderId="29" xfId="0" applyFont="1" applyFill="1" applyBorder="1" applyAlignment="1">
      <alignment horizontal="center" vertical="center" wrapText="1"/>
    </xf>
    <xf numFmtId="0" fontId="45" fillId="2" borderId="0" xfId="0" applyFont="1" applyFill="1" applyAlignment="1">
      <alignment horizontal="right" vertical="center"/>
    </xf>
    <xf numFmtId="0" fontId="0" fillId="0" borderId="0" xfId="0" applyAlignment="1">
      <alignment vertical="center"/>
    </xf>
    <xf numFmtId="0" fontId="32" fillId="0" borderId="0" xfId="0" applyFont="1" applyFill="1" applyAlignment="1">
      <alignment horizontal="center" vertical="center" wrapText="1"/>
    </xf>
    <xf numFmtId="1" fontId="15" fillId="0" borderId="0" xfId="0" applyNumberFormat="1" applyFont="1" applyFill="1" applyAlignment="1" applyProtection="1">
      <alignment horizontal="right" vertical="center" wrapText="1"/>
      <protection locked="0"/>
    </xf>
    <xf numFmtId="0" fontId="15" fillId="0" borderId="0" xfId="0" applyFont="1" applyFill="1" applyAlignment="1">
      <alignment horizontal="left" vertical="center" wrapText="1"/>
    </xf>
    <xf numFmtId="0" fontId="41" fillId="0" borderId="0" xfId="0" applyFont="1" applyFill="1" applyAlignment="1">
      <alignment horizontal="center" vertical="center" wrapText="1"/>
    </xf>
    <xf numFmtId="0" fontId="37" fillId="0" borderId="0" xfId="0" applyFont="1" applyFill="1" applyAlignment="1">
      <alignment horizontal="righ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1" fillId="13" borderId="17" xfId="0" applyFont="1" applyFill="1" applyBorder="1" applyAlignment="1">
      <alignment horizontal="center" vertical="center" textRotation="90" wrapText="1"/>
    </xf>
    <xf numFmtId="0" fontId="0" fillId="0" borderId="19" xfId="0" applyBorder="1" applyAlignment="1">
      <alignment vertical="center" wrapText="1"/>
    </xf>
    <xf numFmtId="0" fontId="0" fillId="0" borderId="48" xfId="0" applyBorder="1" applyAlignment="1">
      <alignment vertical="center" wrapText="1"/>
    </xf>
    <xf numFmtId="0" fontId="0" fillId="0" borderId="4"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32" fillId="0" borderId="48" xfId="0" applyNumberFormat="1" applyFont="1" applyFill="1" applyBorder="1" applyAlignment="1" applyProtection="1">
      <alignment horizontal="left" vertical="center" wrapText="1"/>
      <protection/>
    </xf>
    <xf numFmtId="0" fontId="0" fillId="0" borderId="0" xfId="0" applyBorder="1" applyAlignment="1">
      <alignment wrapText="1"/>
    </xf>
    <xf numFmtId="0" fontId="0" fillId="0" borderId="4" xfId="0" applyBorder="1" applyAlignment="1">
      <alignment wrapText="1"/>
    </xf>
    <xf numFmtId="0" fontId="32" fillId="0" borderId="20" xfId="0" applyNumberFormat="1" applyFont="1" applyFill="1" applyBorder="1" applyAlignment="1" applyProtection="1">
      <alignment horizontal="left" vertical="center" wrapText="1"/>
      <protection/>
    </xf>
    <xf numFmtId="0" fontId="0" fillId="0" borderId="9" xfId="0" applyBorder="1" applyAlignment="1">
      <alignment wrapText="1"/>
    </xf>
    <xf numFmtId="0" fontId="0" fillId="0" borderId="21" xfId="0" applyBorder="1" applyAlignment="1">
      <alignment wrapText="1"/>
    </xf>
    <xf numFmtId="0" fontId="64" fillId="5" borderId="48"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4" xfId="0" applyFont="1" applyFill="1" applyBorder="1" applyAlignment="1">
      <alignment vertical="center" wrapText="1"/>
    </xf>
    <xf numFmtId="0" fontId="64" fillId="7" borderId="48"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4" xfId="0" applyFont="1" applyFill="1" applyBorder="1" applyAlignment="1">
      <alignment vertical="center" wrapText="1"/>
    </xf>
    <xf numFmtId="0" fontId="0" fillId="0" borderId="48" xfId="0" applyBorder="1" applyAlignment="1">
      <alignment wrapText="1"/>
    </xf>
    <xf numFmtId="0" fontId="41" fillId="14" borderId="17" xfId="0" applyFont="1" applyFill="1" applyBorder="1" applyAlignment="1">
      <alignment horizontal="center" vertical="center" textRotation="90" wrapText="1"/>
    </xf>
    <xf numFmtId="0" fontId="0" fillId="14" borderId="19" xfId="0" applyFill="1" applyBorder="1" applyAlignment="1">
      <alignment vertical="center" wrapText="1"/>
    </xf>
    <xf numFmtId="0" fontId="0" fillId="14" borderId="48" xfId="0" applyFill="1" applyBorder="1" applyAlignment="1">
      <alignment vertical="center" wrapText="1"/>
    </xf>
    <xf numFmtId="0" fontId="0" fillId="14" borderId="4" xfId="0" applyFill="1" applyBorder="1" applyAlignment="1">
      <alignment vertical="center" wrapText="1"/>
    </xf>
    <xf numFmtId="0" fontId="64" fillId="7" borderId="17" xfId="0" applyFont="1" applyFill="1" applyBorder="1" applyAlignment="1">
      <alignment horizontal="left" vertical="center" wrapText="1"/>
    </xf>
    <xf numFmtId="0" fontId="0" fillId="7" borderId="18" xfId="0" applyFont="1" applyFill="1" applyBorder="1" applyAlignment="1">
      <alignment horizontal="left" vertical="center" wrapText="1"/>
    </xf>
    <xf numFmtId="0" fontId="0" fillId="7" borderId="19" xfId="0" applyFont="1" applyFill="1" applyBorder="1" applyAlignment="1">
      <alignment vertical="center" wrapText="1"/>
    </xf>
    <xf numFmtId="0" fontId="64" fillId="5" borderId="1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19" xfId="0" applyFont="1" applyFill="1" applyBorder="1" applyAlignment="1">
      <alignment vertical="center" wrapText="1"/>
    </xf>
    <xf numFmtId="0" fontId="6" fillId="0" borderId="0" xfId="0" applyFont="1" applyBorder="1" applyAlignment="1">
      <alignment wrapText="1"/>
    </xf>
    <xf numFmtId="0" fontId="6" fillId="0" borderId="4" xfId="0" applyFont="1" applyBorder="1" applyAlignment="1">
      <alignment wrapText="1"/>
    </xf>
    <xf numFmtId="0" fontId="0" fillId="0" borderId="0" xfId="0" applyBorder="1" applyAlignment="1">
      <alignment horizontal="left" wrapText="1"/>
    </xf>
    <xf numFmtId="0" fontId="0" fillId="0" borderId="4" xfId="0" applyBorder="1" applyAlignment="1">
      <alignment horizontal="left" wrapText="1"/>
    </xf>
    <xf numFmtId="0" fontId="0" fillId="14" borderId="20" xfId="0" applyFill="1" applyBorder="1" applyAlignment="1">
      <alignment vertical="center" wrapText="1"/>
    </xf>
    <xf numFmtId="0" fontId="0" fillId="14" borderId="21" xfId="0" applyFill="1" applyBorder="1" applyAlignment="1">
      <alignment vertical="center" wrapText="1"/>
    </xf>
    <xf numFmtId="0" fontId="0" fillId="0" borderId="9" xfId="0" applyBorder="1" applyAlignment="1">
      <alignment horizontal="left" wrapText="1"/>
    </xf>
    <xf numFmtId="0" fontId="0" fillId="0" borderId="21" xfId="0" applyBorder="1" applyAlignment="1">
      <alignment horizontal="left" wrapText="1"/>
    </xf>
    <xf numFmtId="0" fontId="0" fillId="0" borderId="20" xfId="0" applyBorder="1" applyAlignment="1">
      <alignment wrapText="1"/>
    </xf>
    <xf numFmtId="0" fontId="32" fillId="0" borderId="0" xfId="0" applyNumberFormat="1" applyFont="1" applyFill="1" applyBorder="1" applyAlignment="1" applyProtection="1">
      <alignment horizontal="left"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5FFD5"/>
      <rgbColor rgb="0000FF00"/>
      <rgbColor rgb="000000FF"/>
      <rgbColor rgb="00FFFF00"/>
      <rgbColor rgb="000022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B33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411D"/>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2325"/>
          <c:w val="0.947"/>
          <c:h val="0.9095"/>
        </c:manualLayout>
      </c:layout>
      <c:barChart>
        <c:barDir val="col"/>
        <c:grouping val="clustered"/>
        <c:varyColors val="0"/>
        <c:ser>
          <c:idx val="0"/>
          <c:order val="0"/>
          <c:tx>
            <c:v>Módulos</c:v>
          </c:tx>
          <c:spPr>
            <a:gradFill rotWithShape="1">
              <a:gsLst>
                <a:gs pos="0">
                  <a:srgbClr val="CC99FF"/>
                </a:gs>
                <a:gs pos="100000">
                  <a:srgbClr val="5E4675"/>
                </a:gs>
              </a:gsLst>
              <a:lin ang="5400000" scaled="1"/>
            </a:gradFill>
            <a:ln w="3175">
              <a:solidFill>
                <a:srgbClr val="0022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1"/>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2"/>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3"/>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4"/>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5"/>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6"/>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7"/>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8"/>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9"/>
            <c:invertIfNegative val="0"/>
            <c:spPr>
              <a:gradFill rotWithShape="1">
                <a:gsLst>
                  <a:gs pos="0">
                    <a:srgbClr val="99CCFF"/>
                  </a:gs>
                  <a:gs pos="100000">
                    <a:srgbClr val="465E75"/>
                  </a:gs>
                </a:gsLst>
                <a:lin ang="5400000" scaled="1"/>
              </a:gradFill>
              <a:ln w="3175">
                <a:solidFill>
                  <a:srgbClr val="002200"/>
                </a:solidFill>
              </a:ln>
              <a:effectLst>
                <a:outerShdw dist="35921" dir="2700000" algn="br">
                  <a:prstClr val="black"/>
                </a:outerShdw>
              </a:effectLst>
            </c:spPr>
          </c:dPt>
          <c:dPt>
            <c:idx val="10"/>
            <c:invertIfNegative val="0"/>
            <c:spPr>
              <a:gradFill rotWithShape="1">
                <a:gsLst>
                  <a:gs pos="0">
                    <a:srgbClr val="3366FF"/>
                  </a:gs>
                  <a:gs pos="100000">
                    <a:srgbClr val="172F75"/>
                  </a:gs>
                </a:gsLst>
                <a:lin ang="5400000" scaled="1"/>
              </a:gradFill>
              <a:ln w="3175">
                <a:solidFill>
                  <a:srgbClr val="002200"/>
                </a:solidFill>
              </a:ln>
              <a:effectLst>
                <a:outerShdw dist="35921" dir="2700000" algn="br">
                  <a:prstClr val="black"/>
                </a:outerShdw>
              </a:effectLst>
            </c:spPr>
          </c:dPt>
          <c:dLbls>
            <c:dLbl>
              <c:idx val="0"/>
              <c:txPr>
                <a:bodyPr vert="horz" rot="0" anchor="ctr"/>
                <a:lstStyle/>
                <a:p>
                  <a:pPr algn="ctr">
                    <a:defRPr lang="en-US" cap="none" sz="1600" b="1" i="0" u="none" baseline="0">
                      <a:solidFill>
                        <a:srgbClr val="333399"/>
                      </a:solidFil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600" b="1" i="0" u="none" baseline="0">
                      <a:solidFill>
                        <a:srgbClr val="333399"/>
                      </a:solidFil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600" b="1" i="0" u="none" baseline="0">
                      <a:solidFill>
                        <a:srgbClr val="333399"/>
                      </a:solidFil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600" b="1" i="0" u="none" baseline="0">
                      <a:solidFill>
                        <a:srgbClr val="333399"/>
                      </a:solidFill>
                    </a:defRPr>
                  </a:pPr>
                </a:p>
              </c:txPr>
              <c:numFmt formatCode="0" sourceLinked="0"/>
              <c:spPr>
                <a:noFill/>
                <a:ln>
                  <a:noFill/>
                </a:ln>
              </c:spPr>
              <c:showLegendKey val="0"/>
              <c:showVal val="1"/>
              <c:showBubbleSize val="0"/>
              <c:showCatName val="0"/>
              <c:showSerName val="0"/>
              <c:showPercent val="0"/>
            </c:dLbl>
            <c:dLbl>
              <c:idx val="4"/>
              <c:txPr>
                <a:bodyPr vert="horz" rot="0" anchor="ctr"/>
                <a:lstStyle/>
                <a:p>
                  <a:pPr algn="ctr">
                    <a:defRPr lang="en-US" cap="none" sz="1600" b="1" i="0" u="none" baseline="0">
                      <a:solidFill>
                        <a:srgbClr val="333399"/>
                      </a:solidFill>
                    </a:defRPr>
                  </a:pPr>
                </a:p>
              </c:txPr>
              <c:numFmt formatCode="0" sourceLinked="0"/>
              <c:spPr>
                <a:noFill/>
                <a:ln>
                  <a:noFill/>
                </a:ln>
              </c:spPr>
              <c:showLegendKey val="0"/>
              <c:showVal val="1"/>
              <c:showBubbleSize val="0"/>
              <c:showCatName val="0"/>
              <c:showSerName val="0"/>
              <c:showPercent val="0"/>
            </c:dLbl>
            <c:dLbl>
              <c:idx val="5"/>
              <c:txPr>
                <a:bodyPr vert="horz" rot="0" anchor="ctr"/>
                <a:lstStyle/>
                <a:p>
                  <a:pPr algn="ctr">
                    <a:defRPr lang="en-US" cap="none" sz="1600" b="1" i="0" u="none" baseline="0">
                      <a:solidFill>
                        <a:srgbClr val="333399"/>
                      </a:solidFil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600" b="1" i="0" u="none" baseline="0">
                      <a:solidFill>
                        <a:srgbClr val="333399"/>
                      </a:solidFil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600" b="1" i="0" u="none" baseline="0">
                      <a:solidFill>
                        <a:srgbClr val="333399"/>
                      </a:solidFill>
                    </a:defRPr>
                  </a:pPr>
                </a:p>
              </c:txPr>
              <c:numFmt formatCode="0" sourceLinked="0"/>
              <c:spPr>
                <a:noFill/>
                <a:ln>
                  <a:noFill/>
                </a:ln>
              </c:spPr>
              <c:showLegendKey val="0"/>
              <c:showVal val="1"/>
              <c:showBubbleSize val="0"/>
              <c:showCatName val="0"/>
              <c:showSerName val="0"/>
              <c:showPercent val="0"/>
            </c:dLbl>
            <c:dLbl>
              <c:idx val="8"/>
              <c:txPr>
                <a:bodyPr vert="horz" rot="0" anchor="ctr"/>
                <a:lstStyle/>
                <a:p>
                  <a:pPr algn="ctr">
                    <a:defRPr lang="en-US" cap="none" sz="1600" b="1" i="0" u="none" baseline="0">
                      <a:solidFill>
                        <a:srgbClr val="333399"/>
                      </a:solidFil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600" b="1" i="0" u="none" baseline="0">
                      <a:solidFill>
                        <a:srgbClr val="333399"/>
                      </a:solidFill>
                    </a:defRPr>
                  </a:pPr>
                </a:p>
              </c:txPr>
              <c:numFmt formatCode="0" sourceLinked="0"/>
              <c:spPr>
                <a:noFill/>
                <a:ln>
                  <a:noFill/>
                </a:ln>
              </c:spPr>
              <c:showLegendKey val="0"/>
              <c:showVal val="1"/>
              <c:showBubbleSize val="0"/>
              <c:showCatName val="0"/>
              <c:showSerName val="0"/>
              <c:showPercent val="0"/>
            </c:dLbl>
            <c:dLbl>
              <c:idx val="10"/>
              <c:txPr>
                <a:bodyPr vert="horz" rot="0" anchor="ctr"/>
                <a:lstStyle/>
                <a:p>
                  <a:pPr algn="ctr">
                    <a:defRPr lang="en-US" cap="none" sz="1600" b="1" i="0" u="none" baseline="0">
                      <a:solidFill>
                        <a:srgbClr val="FFFFFF"/>
                      </a:solidFill>
                    </a:defRPr>
                  </a:pPr>
                </a:p>
              </c:txPr>
              <c:numFmt formatCode="0" sourceLinked="0"/>
              <c:dLblPos val="ctr"/>
              <c:showLegendKey val="0"/>
              <c:showVal val="1"/>
              <c:showBubbleSize val="0"/>
              <c:showCatName val="0"/>
              <c:showSerName val="0"/>
              <c:showPercent val="0"/>
            </c:dLbl>
            <c:numFmt formatCode="0" sourceLinked="0"/>
            <c:spPr>
              <a:noFill/>
              <a:ln>
                <a:noFill/>
              </a:ln>
            </c:spPr>
            <c:txPr>
              <a:bodyPr vert="horz" rot="0" anchor="ctr"/>
              <a:lstStyle/>
              <a:p>
                <a:pPr algn="ctr">
                  <a:defRPr lang="en-US" cap="none" sz="1600" b="1" i="0" u="none" baseline="0">
                    <a:solidFill>
                      <a:srgbClr val="333399"/>
                    </a:solidFill>
                  </a:defRPr>
                </a:pPr>
              </a:p>
            </c:txPr>
            <c:dLblPos val="ctr"/>
            <c:showLegendKey val="0"/>
            <c:showVal val="1"/>
            <c:showBubbleSize val="0"/>
            <c:showCatName val="0"/>
            <c:showSerName val="0"/>
            <c:showPercent val="0"/>
          </c:dLbls>
          <c:cat>
            <c:strRef>
              <c:f>Inter2!$A$1:$A$11</c:f>
              <c:strCache>
                <c:ptCount val="11"/>
                <c:pt idx="0">
                  <c:v>1. Liderazgo</c:v>
                </c:pt>
                <c:pt idx="1">
                  <c:v>2. Pol.y estrategia</c:v>
                </c:pt>
                <c:pt idx="2">
                  <c:v>3. Org. y personas</c:v>
                </c:pt>
                <c:pt idx="3">
                  <c:v>4. Procesos</c:v>
                </c:pt>
                <c:pt idx="4">
                  <c:v>5. Tec. y Recusos</c:v>
                </c:pt>
                <c:pt idx="5">
                  <c:v>6. Ap. Informáticas</c:v>
                </c:pt>
                <c:pt idx="6">
                  <c:v>7. Interoperabilidad</c:v>
                </c:pt>
                <c:pt idx="7">
                  <c:v>8. Servicios</c:v>
                </c:pt>
                <c:pt idx="8">
                  <c:v>9. Infr. Públicas</c:v>
                </c:pt>
                <c:pt idx="9">
                  <c:v>10. Leg. y Normativa</c:v>
                </c:pt>
                <c:pt idx="10">
                  <c:v>Valoración Media Ponderada</c:v>
                </c:pt>
              </c:strCache>
            </c:strRef>
          </c:cat>
          <c:val>
            <c:numRef>
              <c:f>Inter2!$B$1:$B$11</c:f>
              <c:numCache>
                <c:ptCount val="11"/>
                <c:pt idx="0">
                  <c:v>0</c:v>
                </c:pt>
                <c:pt idx="1">
                  <c:v>0</c:v>
                </c:pt>
                <c:pt idx="2">
                  <c:v>0</c:v>
                </c:pt>
                <c:pt idx="3">
                  <c:v>0</c:v>
                </c:pt>
                <c:pt idx="4">
                  <c:v>0</c:v>
                </c:pt>
                <c:pt idx="5">
                  <c:v>0</c:v>
                </c:pt>
                <c:pt idx="6">
                  <c:v>0</c:v>
                </c:pt>
                <c:pt idx="7">
                  <c:v>0</c:v>
                </c:pt>
                <c:pt idx="8">
                  <c:v>0</c:v>
                </c:pt>
                <c:pt idx="9">
                  <c:v>0</c:v>
                </c:pt>
                <c:pt idx="10">
                  <c:v>0</c:v>
                </c:pt>
              </c:numCache>
            </c:numRef>
          </c:val>
        </c:ser>
        <c:gapWidth val="20"/>
        <c:axId val="3879466"/>
        <c:axId val="34915195"/>
      </c:barChart>
      <c:catAx>
        <c:axId val="3879466"/>
        <c:scaling>
          <c:orientation val="minMax"/>
        </c:scaling>
        <c:axPos val="b"/>
        <c:title>
          <c:tx>
            <c:rich>
              <a:bodyPr vert="horz" rot="0" anchor="ctr"/>
              <a:lstStyle/>
              <a:p>
                <a:pPr algn="ctr">
                  <a:defRPr/>
                </a:pPr>
                <a:r>
                  <a:rPr lang="en-US" cap="none" sz="1600" b="1" i="0" u="none" baseline="0">
                    <a:solidFill>
                      <a:srgbClr val="666699"/>
                    </a:solidFill>
                  </a:rPr>
                  <a:t>Criterios  </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1400" b="0" i="0" u="none" baseline="0">
                <a:solidFill>
                  <a:srgbClr val="333399"/>
                </a:solidFill>
              </a:defRPr>
            </a:pPr>
          </a:p>
        </c:txPr>
        <c:crossAx val="34915195"/>
        <c:crosses val="autoZero"/>
        <c:auto val="1"/>
        <c:lblOffset val="100"/>
        <c:tickLblSkip val="1"/>
        <c:noMultiLvlLbl val="0"/>
      </c:catAx>
      <c:valAx>
        <c:axId val="34915195"/>
        <c:scaling>
          <c:orientation val="minMax"/>
          <c:max val="100"/>
          <c:min val="0"/>
        </c:scaling>
        <c:axPos val="l"/>
        <c:title>
          <c:tx>
            <c:rich>
              <a:bodyPr vert="horz" rot="-5400000" anchor="ctr"/>
              <a:lstStyle/>
              <a:p>
                <a:pPr algn="ctr">
                  <a:defRPr/>
                </a:pPr>
                <a:r>
                  <a:rPr lang="en-US" cap="none" sz="1600" b="1" i="0" u="none" baseline="0">
                    <a:solidFill>
                      <a:srgbClr val="666699"/>
                    </a:solidFill>
                  </a:rPr>
                  <a:t>Valoración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solidFill>
                  <a:srgbClr val="333399"/>
                </a:solidFill>
              </a:defRPr>
            </a:pPr>
          </a:p>
        </c:txPr>
        <c:crossAx val="3879466"/>
        <c:crossesAt val="1"/>
        <c:crossBetween val="between"/>
        <c:dispUnits/>
        <c:majorUnit val="10"/>
        <c:minorUnit val="10"/>
      </c:valAx>
      <c:spPr>
        <a:noFill/>
        <a:ln w="12700">
          <a:solidFill>
            <a:srgbClr val="808080"/>
          </a:solidFill>
        </a:ln>
      </c:spPr>
    </c:plotArea>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3"/>
          <c:y val="0.0805"/>
          <c:w val="0.52625"/>
          <c:h val="0.82025"/>
        </c:manualLayout>
      </c:layout>
      <c:radarChart>
        <c:radarStyle val="filled"/>
        <c:varyColors val="0"/>
        <c:ser>
          <c:idx val="0"/>
          <c:order val="0"/>
          <c:tx>
            <c:v>Módulos</c:v>
          </c:tx>
          <c:spPr>
            <a:gradFill rotWithShape="1">
              <a:gsLst>
                <a:gs pos="0">
                  <a:srgbClr val="99CCFF"/>
                </a:gs>
                <a:gs pos="100000">
                  <a:srgbClr val="465E75"/>
                </a:gs>
              </a:gsLst>
              <a:lin ang="5400000" scaled="1"/>
            </a:gradFill>
            <a:ln w="12700">
              <a:solidFill>
                <a:srgbClr val="0022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575" b="0" i="0" u="none" baseline="0">
                      <a:solidFill>
                        <a:srgbClr val="333399"/>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575" b="0" i="0" u="none" baseline="0">
                    <a:solidFill>
                      <a:srgbClr val="333399"/>
                    </a:solidFill>
                  </a:defRPr>
                </a:pPr>
              </a:p>
            </c:txPr>
            <c:showLegendKey val="0"/>
            <c:showVal val="1"/>
            <c:showBubbleSize val="0"/>
            <c:showCatName val="0"/>
            <c:showSerName val="0"/>
            <c:showPercent val="0"/>
          </c:dLbls>
          <c:cat>
            <c:strRef>
              <c:f>Inter2!$A$1:$A$10</c:f>
              <c:strCache>
                <c:ptCount val="10"/>
                <c:pt idx="0">
                  <c:v>1. Liderazgo</c:v>
                </c:pt>
                <c:pt idx="1">
                  <c:v>2. Pol.y estrategia</c:v>
                </c:pt>
                <c:pt idx="2">
                  <c:v>3. Org. y personas</c:v>
                </c:pt>
                <c:pt idx="3">
                  <c:v>4. Procesos</c:v>
                </c:pt>
                <c:pt idx="4">
                  <c:v>5. Tec. y Recusos</c:v>
                </c:pt>
                <c:pt idx="5">
                  <c:v>6. Ap. Informáticas</c:v>
                </c:pt>
                <c:pt idx="6">
                  <c:v>7. Interoperabilidad</c:v>
                </c:pt>
                <c:pt idx="7">
                  <c:v>8. Servicios</c:v>
                </c:pt>
                <c:pt idx="8">
                  <c:v>9. Infr. Públicas</c:v>
                </c:pt>
                <c:pt idx="9">
                  <c:v>10. Leg. y Normativa</c:v>
                </c:pt>
              </c:strCache>
            </c:strRef>
          </c:cat>
          <c:val>
            <c:numRef>
              <c:f>Inter2!$B$1:$B$10</c:f>
              <c:numCache>
                <c:ptCount val="10"/>
                <c:pt idx="0">
                  <c:v>0</c:v>
                </c:pt>
                <c:pt idx="1">
                  <c:v>0</c:v>
                </c:pt>
                <c:pt idx="2">
                  <c:v>0</c:v>
                </c:pt>
                <c:pt idx="3">
                  <c:v>0</c:v>
                </c:pt>
                <c:pt idx="4">
                  <c:v>0</c:v>
                </c:pt>
                <c:pt idx="5">
                  <c:v>0</c:v>
                </c:pt>
                <c:pt idx="6">
                  <c:v>0</c:v>
                </c:pt>
                <c:pt idx="7">
                  <c:v>0</c:v>
                </c:pt>
                <c:pt idx="8">
                  <c:v>0</c:v>
                </c:pt>
                <c:pt idx="9">
                  <c:v>0</c:v>
                </c:pt>
              </c:numCache>
            </c:numRef>
          </c:val>
        </c:ser>
        <c:axId val="45801300"/>
        <c:axId val="9558517"/>
      </c:radarChart>
      <c:catAx>
        <c:axId val="45801300"/>
        <c:scaling>
          <c:orientation val="minMax"/>
        </c:scaling>
        <c:axPos val="b"/>
        <c:majorGridlines/>
        <c:delete val="0"/>
        <c:numFmt formatCode="General" sourceLinked="1"/>
        <c:majorTickMark val="out"/>
        <c:minorTickMark val="none"/>
        <c:tickLblPos val="nextTo"/>
        <c:txPr>
          <a:bodyPr/>
          <a:lstStyle/>
          <a:p>
            <a:pPr>
              <a:defRPr lang="en-US" cap="none" sz="1375" b="0" i="0" u="none" baseline="0">
                <a:solidFill>
                  <a:srgbClr val="333399"/>
                </a:solidFill>
              </a:defRPr>
            </a:pPr>
          </a:p>
        </c:txPr>
        <c:crossAx val="9558517"/>
        <c:crosses val="autoZero"/>
        <c:auto val="1"/>
        <c:lblOffset val="100"/>
        <c:noMultiLvlLbl val="0"/>
      </c:catAx>
      <c:valAx>
        <c:axId val="9558517"/>
        <c:scaling>
          <c:orientation val="minMax"/>
          <c:max val="100"/>
          <c:min val="0"/>
        </c:scaling>
        <c:axPos val="l"/>
        <c:majorGridlines>
          <c:spPr>
            <a:ln w="3175">
              <a:solidFill/>
              <a:prstDash val="sysDot"/>
            </a:ln>
          </c:spPr>
        </c:majorGridlines>
        <c:delete val="0"/>
        <c:numFmt formatCode="0" sourceLinked="0"/>
        <c:majorTickMark val="in"/>
        <c:minorTickMark val="none"/>
        <c:tickLblPos val="nextTo"/>
        <c:txPr>
          <a:bodyPr/>
          <a:lstStyle/>
          <a:p>
            <a:pPr>
              <a:defRPr lang="en-US" cap="none" sz="1000" b="0" i="0" u="none" baseline="0">
                <a:latin typeface="Arial"/>
                <a:ea typeface="Arial"/>
                <a:cs typeface="Arial"/>
              </a:defRPr>
            </a:pPr>
          </a:p>
        </c:txPr>
        <c:crossAx val="45801300"/>
        <c:crossesAt val="1"/>
        <c:crossBetween val="between"/>
        <c:dispUnits/>
        <c:majorUnit val="25"/>
        <c:minorUnit val="25"/>
      </c:valAx>
      <c:spPr>
        <a:noFill/>
        <a:ln>
          <a:noFill/>
        </a:ln>
      </c:spPr>
    </c:plotArea>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17</xdr:row>
      <xdr:rowOff>0</xdr:rowOff>
    </xdr:from>
    <xdr:to>
      <xdr:col>13</xdr:col>
      <xdr:colOff>0</xdr:colOff>
      <xdr:row>17</xdr:row>
      <xdr:rowOff>0</xdr:rowOff>
    </xdr:to>
    <xdr:sp macro="[0]!IR_TPAGENTES">
      <xdr:nvSpPr>
        <xdr:cNvPr id="1" name="Texto 1"/>
        <xdr:cNvSpPr txBox="1">
          <a:spLocks noChangeArrowheads="1"/>
        </xdr:cNvSpPr>
      </xdr:nvSpPr>
      <xdr:spPr>
        <a:xfrm>
          <a:off x="8286750" y="2009775"/>
          <a:ext cx="276225" cy="0"/>
        </a:xfrm>
        <a:prstGeom prst="rect">
          <a:avLst/>
        </a:prstGeom>
        <a:solidFill>
          <a:srgbClr val="CCFFCC"/>
        </a:solidFill>
        <a:ln w="9525" cmpd="sng">
          <a:noFill/>
        </a:ln>
      </xdr:spPr>
      <xdr:txBody>
        <a:bodyPr vertOverflow="clip" wrap="square"/>
        <a:p>
          <a:pPr algn="l">
            <a:defRPr/>
          </a:pPr>
          <a:r>
            <a:rPr lang="en-US" cap="none" sz="1400" b="1" i="0" u="none" baseline="0">
              <a:solidFill>
                <a:srgbClr val="800080"/>
              </a:solidFill>
              <a:latin typeface="Arial"/>
              <a:ea typeface="Arial"/>
              <a:cs typeface="Arial"/>
            </a:rPr>
            <a:t>TABLA PUNTUACIÓN - AGENTES</a:t>
          </a:r>
        </a:p>
      </xdr:txBody>
    </xdr:sp>
    <xdr:clientData/>
  </xdr:twoCellAnchor>
  <xdr:twoCellAnchor>
    <xdr:from>
      <xdr:col>12</xdr:col>
      <xdr:colOff>295275</xdr:colOff>
      <xdr:row>17</xdr:row>
      <xdr:rowOff>0</xdr:rowOff>
    </xdr:from>
    <xdr:to>
      <xdr:col>13</xdr:col>
      <xdr:colOff>0</xdr:colOff>
      <xdr:row>17</xdr:row>
      <xdr:rowOff>0</xdr:rowOff>
    </xdr:to>
    <xdr:sp macro="[0]!IR_TPRESULT">
      <xdr:nvSpPr>
        <xdr:cNvPr id="2" name="Texto 2"/>
        <xdr:cNvSpPr txBox="1">
          <a:spLocks noChangeArrowheads="1"/>
        </xdr:cNvSpPr>
      </xdr:nvSpPr>
      <xdr:spPr>
        <a:xfrm>
          <a:off x="8296275" y="2009775"/>
          <a:ext cx="266700" cy="0"/>
        </a:xfrm>
        <a:prstGeom prst="rect">
          <a:avLst/>
        </a:prstGeom>
        <a:solidFill>
          <a:srgbClr val="CCFFCC"/>
        </a:solidFill>
        <a:ln w="9525" cmpd="sng">
          <a:noFill/>
        </a:ln>
      </xdr:spPr>
      <xdr:txBody>
        <a:bodyPr vertOverflow="clip" wrap="square"/>
        <a:p>
          <a:pPr algn="l">
            <a:defRPr/>
          </a:pPr>
          <a:r>
            <a:rPr lang="en-US" cap="none" sz="1400" b="1" i="0" u="none" baseline="0">
              <a:solidFill>
                <a:srgbClr val="800080"/>
              </a:solidFill>
              <a:latin typeface="Arial"/>
              <a:ea typeface="Arial"/>
              <a:cs typeface="Arial"/>
            </a:rPr>
            <a:t>TABLA PUNTUACIÓN - RESULTADOS</a:t>
          </a:r>
        </a:p>
      </xdr:txBody>
    </xdr:sp>
    <xdr:clientData/>
  </xdr:twoCellAnchor>
  <xdr:twoCellAnchor>
    <xdr:from>
      <xdr:col>12</xdr:col>
      <xdr:colOff>304800</xdr:colOff>
      <xdr:row>17</xdr:row>
      <xdr:rowOff>0</xdr:rowOff>
    </xdr:from>
    <xdr:to>
      <xdr:col>13</xdr:col>
      <xdr:colOff>0</xdr:colOff>
      <xdr:row>17</xdr:row>
      <xdr:rowOff>0</xdr:rowOff>
    </xdr:to>
    <xdr:sp macro="[0]!IR_TPFINAL">
      <xdr:nvSpPr>
        <xdr:cNvPr id="3" name="Texto 3"/>
        <xdr:cNvSpPr txBox="1">
          <a:spLocks noChangeArrowheads="1"/>
        </xdr:cNvSpPr>
      </xdr:nvSpPr>
      <xdr:spPr>
        <a:xfrm>
          <a:off x="8305800" y="2009775"/>
          <a:ext cx="257175" cy="0"/>
        </a:xfrm>
        <a:prstGeom prst="rect">
          <a:avLst/>
        </a:prstGeom>
        <a:solidFill>
          <a:srgbClr val="CCFFCC"/>
        </a:solidFill>
        <a:ln w="9525" cmpd="sng">
          <a:noFill/>
        </a:ln>
      </xdr:spPr>
      <xdr:txBody>
        <a:bodyPr vertOverflow="clip" wrap="square"/>
        <a:p>
          <a:pPr algn="l">
            <a:defRPr/>
          </a:pPr>
          <a:r>
            <a:rPr lang="en-US" cap="none" sz="1400" b="1" i="0" u="none" baseline="0">
              <a:solidFill>
                <a:srgbClr val="800080"/>
              </a:solidFill>
              <a:latin typeface="Arial"/>
              <a:ea typeface="Arial"/>
              <a:cs typeface="Arial"/>
            </a:rPr>
            <a:t>TABLA PUNTUACIÓN FINAL</a:t>
          </a:r>
        </a:p>
      </xdr:txBody>
    </xdr:sp>
    <xdr:clientData/>
  </xdr:twoCellAnchor>
  <xdr:twoCellAnchor>
    <xdr:from>
      <xdr:col>12</xdr:col>
      <xdr:colOff>304800</xdr:colOff>
      <xdr:row>17</xdr:row>
      <xdr:rowOff>0</xdr:rowOff>
    </xdr:from>
    <xdr:to>
      <xdr:col>13</xdr:col>
      <xdr:colOff>0</xdr:colOff>
      <xdr:row>17</xdr:row>
      <xdr:rowOff>0</xdr:rowOff>
    </xdr:to>
    <xdr:sp macro="[0]!IR_GBARRAS">
      <xdr:nvSpPr>
        <xdr:cNvPr id="4" name="Texto 4"/>
        <xdr:cNvSpPr txBox="1">
          <a:spLocks noChangeArrowheads="1"/>
        </xdr:cNvSpPr>
      </xdr:nvSpPr>
      <xdr:spPr>
        <a:xfrm>
          <a:off x="8305800" y="2009775"/>
          <a:ext cx="257175" cy="0"/>
        </a:xfrm>
        <a:prstGeom prst="rect">
          <a:avLst/>
        </a:prstGeom>
        <a:solidFill>
          <a:srgbClr val="CCFFCC"/>
        </a:solidFill>
        <a:ln w="9525" cmpd="sng">
          <a:noFill/>
        </a:ln>
      </xdr:spPr>
      <xdr:txBody>
        <a:bodyPr vertOverflow="clip" wrap="square"/>
        <a:p>
          <a:pPr algn="l">
            <a:defRPr/>
          </a:pPr>
          <a:r>
            <a:rPr lang="en-US" cap="none" sz="1400" b="1" i="0" u="none" baseline="0">
              <a:solidFill>
                <a:srgbClr val="9999FF"/>
              </a:solidFill>
              <a:latin typeface="Arial"/>
              <a:ea typeface="Arial"/>
              <a:cs typeface="Arial"/>
            </a:rPr>
            <a:t>GRAFICO DE BARRAS</a:t>
          </a:r>
        </a:p>
      </xdr:txBody>
    </xdr:sp>
    <xdr:clientData/>
  </xdr:twoCellAnchor>
  <xdr:twoCellAnchor>
    <xdr:from>
      <xdr:col>12</xdr:col>
      <xdr:colOff>314325</xdr:colOff>
      <xdr:row>17</xdr:row>
      <xdr:rowOff>0</xdr:rowOff>
    </xdr:from>
    <xdr:to>
      <xdr:col>13</xdr:col>
      <xdr:colOff>0</xdr:colOff>
      <xdr:row>17</xdr:row>
      <xdr:rowOff>0</xdr:rowOff>
    </xdr:to>
    <xdr:sp macro="[0]!IR_GRADAR">
      <xdr:nvSpPr>
        <xdr:cNvPr id="5" name="Texto 5"/>
        <xdr:cNvSpPr txBox="1">
          <a:spLocks noChangeArrowheads="1"/>
        </xdr:cNvSpPr>
      </xdr:nvSpPr>
      <xdr:spPr>
        <a:xfrm>
          <a:off x="8315325" y="2009775"/>
          <a:ext cx="247650" cy="0"/>
        </a:xfrm>
        <a:prstGeom prst="rect">
          <a:avLst/>
        </a:prstGeom>
        <a:solidFill>
          <a:srgbClr val="CCFFCC"/>
        </a:solidFill>
        <a:ln w="9525" cmpd="sng">
          <a:noFill/>
        </a:ln>
      </xdr:spPr>
      <xdr:txBody>
        <a:bodyPr vertOverflow="clip" wrap="square"/>
        <a:p>
          <a:pPr algn="l">
            <a:defRPr/>
          </a:pPr>
          <a:r>
            <a:rPr lang="en-US" cap="none" sz="1400" b="1" i="0" u="none" baseline="0">
              <a:solidFill>
                <a:srgbClr val="9999FF"/>
              </a:solidFill>
              <a:latin typeface="Arial"/>
              <a:ea typeface="Arial"/>
              <a:cs typeface="Arial"/>
            </a:rPr>
            <a:t>GRÁFICO RADAR</a:t>
          </a:r>
        </a:p>
      </xdr:txBody>
    </xdr:sp>
    <xdr:clientData/>
  </xdr:twoCellAnchor>
  <xdr:twoCellAnchor>
    <xdr:from>
      <xdr:col>0</xdr:col>
      <xdr:colOff>9525</xdr:colOff>
      <xdr:row>9</xdr:row>
      <xdr:rowOff>28575</xdr:rowOff>
    </xdr:from>
    <xdr:to>
      <xdr:col>0</xdr:col>
      <xdr:colOff>333375</xdr:colOff>
      <xdr:row>48</xdr:row>
      <xdr:rowOff>57150</xdr:rowOff>
    </xdr:to>
    <xdr:sp>
      <xdr:nvSpPr>
        <xdr:cNvPr id="6" name="AutoShape 36"/>
        <xdr:cNvSpPr>
          <a:spLocks/>
        </xdr:cNvSpPr>
      </xdr:nvSpPr>
      <xdr:spPr>
        <a:xfrm>
          <a:off x="9525" y="876300"/>
          <a:ext cx="323850" cy="81915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209550</xdr:colOff>
      <xdr:row>44</xdr:row>
      <xdr:rowOff>19050</xdr:rowOff>
    </xdr:from>
    <xdr:to>
      <xdr:col>11</xdr:col>
      <xdr:colOff>361950</xdr:colOff>
      <xdr:row>48</xdr:row>
      <xdr:rowOff>28575</xdr:rowOff>
    </xdr:to>
    <xdr:pic>
      <xdr:nvPicPr>
        <xdr:cNvPr id="7" name="Picture 57"/>
        <xdr:cNvPicPr preferRelativeResize="1">
          <a:picLocks noChangeAspect="1"/>
        </xdr:cNvPicPr>
      </xdr:nvPicPr>
      <xdr:blipFill>
        <a:blip r:embed="rId1"/>
        <a:stretch>
          <a:fillRect/>
        </a:stretch>
      </xdr:blipFill>
      <xdr:spPr>
        <a:xfrm>
          <a:off x="7143750" y="8448675"/>
          <a:ext cx="828675"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72625"/>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73455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53575"/>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250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1"/>
        <xdr:cNvSpPr>
          <a:spLocks/>
        </xdr:cNvSpPr>
      </xdr:nvSpPr>
      <xdr:spPr>
        <a:xfrm>
          <a:off x="9525" y="9525"/>
          <a:ext cx="323850" cy="96393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45</xdr:row>
      <xdr:rowOff>152400</xdr:rowOff>
    </xdr:to>
    <xdr:sp>
      <xdr:nvSpPr>
        <xdr:cNvPr id="1" name="AutoShape 1"/>
        <xdr:cNvSpPr>
          <a:spLocks/>
        </xdr:cNvSpPr>
      </xdr:nvSpPr>
      <xdr:spPr>
        <a:xfrm>
          <a:off x="9525" y="9525"/>
          <a:ext cx="323850" cy="9344025"/>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221</xdr:row>
      <xdr:rowOff>152400</xdr:rowOff>
    </xdr:to>
    <xdr:sp>
      <xdr:nvSpPr>
        <xdr:cNvPr id="1" name="AutoShape 5"/>
        <xdr:cNvSpPr>
          <a:spLocks/>
        </xdr:cNvSpPr>
      </xdr:nvSpPr>
      <xdr:spPr>
        <a:xfrm>
          <a:off x="9525" y="9525"/>
          <a:ext cx="323850" cy="52035075"/>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45</xdr:row>
      <xdr:rowOff>152400</xdr:rowOff>
    </xdr:to>
    <xdr:sp>
      <xdr:nvSpPr>
        <xdr:cNvPr id="1" name="AutoShape 1"/>
        <xdr:cNvSpPr>
          <a:spLocks/>
        </xdr:cNvSpPr>
      </xdr:nvSpPr>
      <xdr:spPr>
        <a:xfrm>
          <a:off x="9525" y="9525"/>
          <a:ext cx="323850" cy="946785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12</xdr:row>
      <xdr:rowOff>219075</xdr:rowOff>
    </xdr:from>
    <xdr:to>
      <xdr:col>11</xdr:col>
      <xdr:colOff>3667125</xdr:colOff>
      <xdr:row>35</xdr:row>
      <xdr:rowOff>190500</xdr:rowOff>
    </xdr:to>
    <xdr:graphicFrame>
      <xdr:nvGraphicFramePr>
        <xdr:cNvPr id="2" name="Chart 4"/>
        <xdr:cNvGraphicFramePr/>
      </xdr:nvGraphicFramePr>
      <xdr:xfrm>
        <a:off x="2619375" y="2314575"/>
        <a:ext cx="12211050" cy="54483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45</xdr:row>
      <xdr:rowOff>152400</xdr:rowOff>
    </xdr:to>
    <xdr:sp>
      <xdr:nvSpPr>
        <xdr:cNvPr id="1" name="AutoShape 1"/>
        <xdr:cNvSpPr>
          <a:spLocks/>
        </xdr:cNvSpPr>
      </xdr:nvSpPr>
      <xdr:spPr>
        <a:xfrm>
          <a:off x="9525" y="9525"/>
          <a:ext cx="323850" cy="9572625"/>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333375</xdr:colOff>
      <xdr:row>10</xdr:row>
      <xdr:rowOff>219075</xdr:rowOff>
    </xdr:from>
    <xdr:to>
      <xdr:col>11</xdr:col>
      <xdr:colOff>828675</xdr:colOff>
      <xdr:row>32</xdr:row>
      <xdr:rowOff>228600</xdr:rowOff>
    </xdr:to>
    <xdr:graphicFrame>
      <xdr:nvGraphicFramePr>
        <xdr:cNvPr id="2" name="Chart 4"/>
        <xdr:cNvGraphicFramePr/>
      </xdr:nvGraphicFramePr>
      <xdr:xfrm>
        <a:off x="3295650" y="2266950"/>
        <a:ext cx="8763000" cy="52482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237</xdr:row>
      <xdr:rowOff>152400</xdr:rowOff>
    </xdr:to>
    <xdr:sp>
      <xdr:nvSpPr>
        <xdr:cNvPr id="1" name="AutoShape 1"/>
        <xdr:cNvSpPr>
          <a:spLocks/>
        </xdr:cNvSpPr>
      </xdr:nvSpPr>
      <xdr:spPr>
        <a:xfrm>
          <a:off x="9525" y="9525"/>
          <a:ext cx="323850" cy="5591175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266700</xdr:colOff>
      <xdr:row>83</xdr:row>
      <xdr:rowOff>152400</xdr:rowOff>
    </xdr:to>
    <xdr:sp>
      <xdr:nvSpPr>
        <xdr:cNvPr id="1" name="AutoShape 5"/>
        <xdr:cNvSpPr>
          <a:spLocks/>
        </xdr:cNvSpPr>
      </xdr:nvSpPr>
      <xdr:spPr>
        <a:xfrm>
          <a:off x="9525" y="9525"/>
          <a:ext cx="257175" cy="117729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45</xdr:row>
      <xdr:rowOff>152400</xdr:rowOff>
    </xdr:to>
    <xdr:sp>
      <xdr:nvSpPr>
        <xdr:cNvPr id="1" name="AutoShape 1"/>
        <xdr:cNvSpPr>
          <a:spLocks/>
        </xdr:cNvSpPr>
      </xdr:nvSpPr>
      <xdr:spPr>
        <a:xfrm>
          <a:off x="9525" y="9525"/>
          <a:ext cx="323850" cy="9344025"/>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44</xdr:row>
      <xdr:rowOff>152400</xdr:rowOff>
    </xdr:to>
    <xdr:sp>
      <xdr:nvSpPr>
        <xdr:cNvPr id="1" name="AutoShape 17"/>
        <xdr:cNvSpPr>
          <a:spLocks/>
        </xdr:cNvSpPr>
      </xdr:nvSpPr>
      <xdr:spPr>
        <a:xfrm>
          <a:off x="9525" y="9525"/>
          <a:ext cx="323850" cy="92202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631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250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250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250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333375</xdr:colOff>
      <xdr:row>46</xdr:row>
      <xdr:rowOff>152400</xdr:rowOff>
    </xdr:to>
    <xdr:sp>
      <xdr:nvSpPr>
        <xdr:cNvPr id="1" name="AutoShape 5"/>
        <xdr:cNvSpPr>
          <a:spLocks/>
        </xdr:cNvSpPr>
      </xdr:nvSpPr>
      <xdr:spPr>
        <a:xfrm>
          <a:off x="9525" y="9525"/>
          <a:ext cx="323850" cy="9525000"/>
        </a:xfrm>
        <a:prstGeom prst="rect">
          <a:avLst/>
        </a:prstGeom>
        <a:gradFill rotWithShape="1">
          <a:gsLst>
            <a:gs pos="0">
              <a:srgbClr val="216175"/>
            </a:gs>
            <a:gs pos="100000">
              <a:srgbClr val="49D4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Q52"/>
  <sheetViews>
    <sheetView showGridLines="0" showRowColHeaders="0" tabSelected="1" showOutlineSymbols="0" zoomScale="60" zoomScaleNormal="60" workbookViewId="0" topLeftCell="A1">
      <selection activeCell="A1" sqref="A1"/>
    </sheetView>
  </sheetViews>
  <sheetFormatPr defaultColWidth="11.421875" defaultRowHeight="12.75"/>
  <cols>
    <col min="1" max="1" width="14.00390625" style="1" customWidth="1"/>
    <col min="2" max="2" width="4.8515625" style="1" customWidth="1"/>
    <col min="3" max="3" width="5.8515625" style="1" customWidth="1"/>
    <col min="4" max="4" width="4.28125" style="1" customWidth="1"/>
    <col min="5" max="5" width="34.57421875" style="1" customWidth="1"/>
    <col min="6" max="7" width="2.421875" style="1" customWidth="1"/>
    <col min="8" max="8" width="6.8515625" style="1" customWidth="1"/>
    <col min="9" max="9" width="28.7109375" style="1" customWidth="1"/>
    <col min="10" max="10" width="4.28125" style="1" customWidth="1"/>
    <col min="11" max="12" width="5.8515625" style="1" customWidth="1"/>
    <col min="13" max="13" width="8.421875" style="1" customWidth="1"/>
    <col min="14" max="14" width="24.00390625" style="1" customWidth="1"/>
    <col min="15" max="16" width="11.421875" style="1" customWidth="1"/>
    <col min="17" max="17" width="16.140625" style="1" customWidth="1"/>
    <col min="18" max="16384" width="11.421875" style="1" customWidth="1"/>
  </cols>
  <sheetData>
    <row r="1" ht="12.75"/>
    <row r="2" ht="12.75"/>
    <row r="3" ht="12.75"/>
    <row r="4" ht="12.75"/>
    <row r="5" ht="12.75"/>
    <row r="6" spans="1:4" ht="0.75" customHeight="1">
      <c r="A6" s="2"/>
      <c r="D6" s="3"/>
    </row>
    <row r="7" spans="1:4" ht="0.75" customHeight="1">
      <c r="A7" s="2"/>
      <c r="D7" s="3"/>
    </row>
    <row r="8" spans="1:4" ht="0.75" customHeight="1">
      <c r="A8" s="2"/>
      <c r="D8" s="3"/>
    </row>
    <row r="9" spans="1:4" ht="0.75" customHeight="1">
      <c r="A9" s="2"/>
      <c r="D9" s="3"/>
    </row>
    <row r="10" spans="1:12" ht="10.5" customHeight="1">
      <c r="A10" s="4"/>
      <c r="B10" s="4"/>
      <c r="C10" s="4"/>
      <c r="D10" s="5"/>
      <c r="E10" s="4"/>
      <c r="F10" s="4"/>
      <c r="G10" s="4"/>
      <c r="H10" s="4"/>
      <c r="I10" s="4"/>
      <c r="J10" s="4"/>
      <c r="K10" s="4"/>
      <c r="L10" s="4"/>
    </row>
    <row r="11" spans="2:15" ht="19.5" customHeight="1">
      <c r="B11" s="211" t="str">
        <f>"Modelo Administración Electrónica (MAE)
Herramienta Autodiagnóstico (v.1)"&amp;IF(Datos2!H11="",""," - "&amp;Datos2!H11)&amp;IF(Datos3!$I$12="",""," - "&amp;TEXT(Datos3!$I$12,"dd/mm/aaaa"))</f>
        <v>Modelo Administración Electrónica (MAE)
Herramienta Autodiagnóstico (v.1)</v>
      </c>
      <c r="C11" s="211"/>
      <c r="D11" s="211"/>
      <c r="E11" s="211"/>
      <c r="F11" s="211"/>
      <c r="G11" s="211"/>
      <c r="H11" s="211"/>
      <c r="I11" s="211"/>
      <c r="J11" s="211"/>
      <c r="K11" s="211"/>
      <c r="L11" s="211"/>
      <c r="M11" s="6"/>
      <c r="N11" s="6"/>
      <c r="O11" s="7"/>
    </row>
    <row r="12" spans="2:12" ht="22.5" customHeight="1">
      <c r="B12" s="211"/>
      <c r="C12" s="211"/>
      <c r="D12" s="211"/>
      <c r="E12" s="211"/>
      <c r="F12" s="211"/>
      <c r="G12" s="211"/>
      <c r="H12" s="211"/>
      <c r="I12" s="211"/>
      <c r="J12" s="211"/>
      <c r="K12" s="211"/>
      <c r="L12" s="211"/>
    </row>
    <row r="13" spans="2:12" ht="9.75" customHeight="1">
      <c r="B13" s="211"/>
      <c r="C13" s="211"/>
      <c r="D13" s="211"/>
      <c r="E13" s="211"/>
      <c r="F13" s="211"/>
      <c r="G13" s="211"/>
      <c r="H13" s="211"/>
      <c r="I13" s="211"/>
      <c r="J13" s="211"/>
      <c r="K13" s="211"/>
      <c r="L13" s="211"/>
    </row>
    <row r="14" spans="2:12" ht="15" customHeight="1">
      <c r="B14" s="211"/>
      <c r="C14" s="211"/>
      <c r="D14" s="211"/>
      <c r="E14" s="211"/>
      <c r="F14" s="211"/>
      <c r="G14" s="211"/>
      <c r="H14" s="211"/>
      <c r="I14" s="211"/>
      <c r="J14" s="211"/>
      <c r="K14" s="211"/>
      <c r="L14" s="211"/>
    </row>
    <row r="15" ht="1.5" customHeight="1">
      <c r="D15" s="150"/>
    </row>
    <row r="16" spans="4:5" ht="6" customHeight="1">
      <c r="D16" s="3"/>
      <c r="E16" s="9"/>
    </row>
    <row r="17" spans="4:5" ht="6.75" customHeight="1">
      <c r="D17" s="3"/>
      <c r="E17" s="8"/>
    </row>
    <row r="18" spans="3:12" ht="27" customHeight="1">
      <c r="C18" s="212" t="s">
        <v>0</v>
      </c>
      <c r="D18" s="213"/>
      <c r="E18" s="214"/>
      <c r="I18" s="212" t="s">
        <v>1</v>
      </c>
      <c r="J18" s="213"/>
      <c r="K18" s="214"/>
      <c r="L18" s="10"/>
    </row>
    <row r="19" spans="4:9" ht="13.5" customHeight="1">
      <c r="D19" s="3"/>
      <c r="E19" s="11"/>
      <c r="F19" s="8"/>
      <c r="G19" s="8"/>
      <c r="H19" s="8"/>
      <c r="I19" s="11"/>
    </row>
    <row r="20" spans="1:17" ht="1.5" customHeight="1">
      <c r="A20" s="3"/>
      <c r="B20" s="3"/>
      <c r="C20" s="3"/>
      <c r="D20" s="3"/>
      <c r="E20" s="3"/>
      <c r="F20" s="12"/>
      <c r="G20" s="12"/>
      <c r="H20" s="13"/>
      <c r="I20" s="14"/>
      <c r="J20" s="3"/>
      <c r="K20" s="3"/>
      <c r="L20" s="3"/>
      <c r="M20" s="3"/>
      <c r="N20" s="3"/>
      <c r="O20" s="3"/>
      <c r="P20" s="3"/>
      <c r="Q20" s="3"/>
    </row>
    <row r="21" spans="1:17" ht="18.75" customHeight="1">
      <c r="A21" s="3"/>
      <c r="B21" s="3"/>
      <c r="C21" s="3"/>
      <c r="D21" s="3"/>
      <c r="E21" s="15" t="s">
        <v>2</v>
      </c>
      <c r="F21" s="12"/>
      <c r="G21" s="12"/>
      <c r="H21" s="13"/>
      <c r="I21" s="14"/>
      <c r="J21" s="3"/>
      <c r="K21" s="3"/>
      <c r="L21" s="3"/>
      <c r="M21" s="3"/>
      <c r="N21" s="3"/>
      <c r="O21" s="3"/>
      <c r="P21" s="3"/>
      <c r="Q21" s="3"/>
    </row>
    <row r="22" spans="1:17" ht="27" customHeight="1">
      <c r="A22" s="3"/>
      <c r="B22" s="3"/>
      <c r="C22" s="203" t="s">
        <v>3</v>
      </c>
      <c r="D22" s="204"/>
      <c r="E22" s="204"/>
      <c r="F22" s="204"/>
      <c r="G22" s="204"/>
      <c r="H22" s="204"/>
      <c r="I22" s="204"/>
      <c r="J22" s="204"/>
      <c r="K22" s="205"/>
      <c r="L22" s="16"/>
      <c r="M22" s="16"/>
      <c r="N22" s="3"/>
      <c r="O22" s="3"/>
      <c r="P22" s="3"/>
      <c r="Q22" s="3"/>
    </row>
    <row r="23" spans="4:12" ht="4.5" customHeight="1">
      <c r="D23" s="3"/>
      <c r="E23" s="12"/>
      <c r="F23" s="12"/>
      <c r="G23" s="12"/>
      <c r="H23" s="8"/>
      <c r="I23" s="11"/>
      <c r="L23" s="3"/>
    </row>
    <row r="24" spans="3:12" ht="27" customHeight="1">
      <c r="C24" s="206" t="s">
        <v>4</v>
      </c>
      <c r="D24" s="3"/>
      <c r="H24" s="17"/>
      <c r="I24" s="17"/>
      <c r="J24" s="17"/>
      <c r="K24" s="206" t="s">
        <v>5</v>
      </c>
      <c r="L24" s="3"/>
    </row>
    <row r="25" spans="3:12" ht="27" customHeight="1">
      <c r="C25" s="207"/>
      <c r="D25" s="18"/>
      <c r="E25" s="209" t="s">
        <v>6</v>
      </c>
      <c r="F25" s="19"/>
      <c r="G25" s="19"/>
      <c r="H25" s="20"/>
      <c r="I25" s="209" t="s">
        <v>7</v>
      </c>
      <c r="J25" s="17"/>
      <c r="K25" s="207"/>
      <c r="L25" s="18"/>
    </row>
    <row r="26" spans="3:12" ht="27" customHeight="1">
      <c r="C26" s="207"/>
      <c r="D26" s="18"/>
      <c r="E26" s="210"/>
      <c r="F26" s="19"/>
      <c r="G26" s="19"/>
      <c r="H26" s="20"/>
      <c r="I26" s="210"/>
      <c r="J26" s="17"/>
      <c r="K26" s="207"/>
      <c r="L26" s="18"/>
    </row>
    <row r="27" spans="3:12" ht="12" customHeight="1">
      <c r="C27" s="207"/>
      <c r="D27" s="18"/>
      <c r="E27" s="19"/>
      <c r="F27" s="19"/>
      <c r="G27" s="19"/>
      <c r="H27" s="20"/>
      <c r="I27" s="21"/>
      <c r="J27" s="17"/>
      <c r="K27" s="207"/>
      <c r="L27" s="18"/>
    </row>
    <row r="28" spans="3:12" ht="27" customHeight="1">
      <c r="C28" s="207"/>
      <c r="D28" s="18"/>
      <c r="E28" s="209" t="s">
        <v>8</v>
      </c>
      <c r="F28" s="19"/>
      <c r="G28" s="19"/>
      <c r="H28" s="20"/>
      <c r="I28" s="209" t="s">
        <v>9</v>
      </c>
      <c r="J28" s="17"/>
      <c r="K28" s="207"/>
      <c r="L28" s="18"/>
    </row>
    <row r="29" spans="3:12" ht="27" customHeight="1">
      <c r="C29" s="207"/>
      <c r="D29" s="18"/>
      <c r="E29" s="210"/>
      <c r="F29" s="22"/>
      <c r="G29" s="22"/>
      <c r="H29" s="20"/>
      <c r="I29" s="210"/>
      <c r="J29" s="17"/>
      <c r="K29" s="207"/>
      <c r="L29" s="18"/>
    </row>
    <row r="30" spans="3:12" ht="12" customHeight="1">
      <c r="C30" s="207"/>
      <c r="D30" s="18"/>
      <c r="E30" s="19"/>
      <c r="H30" s="17"/>
      <c r="I30" s="17"/>
      <c r="J30" s="17"/>
      <c r="K30" s="207"/>
      <c r="L30" s="18"/>
    </row>
    <row r="31" spans="3:12" ht="27" customHeight="1">
      <c r="C31" s="207"/>
      <c r="D31" s="18"/>
      <c r="E31" s="209" t="s">
        <v>10</v>
      </c>
      <c r="H31" s="20"/>
      <c r="I31" s="209" t="s">
        <v>11</v>
      </c>
      <c r="J31" s="17"/>
      <c r="K31" s="207"/>
      <c r="L31" s="18"/>
    </row>
    <row r="32" spans="3:12" ht="36.75" customHeight="1">
      <c r="C32" s="207"/>
      <c r="D32" s="18"/>
      <c r="E32" s="210"/>
      <c r="H32" s="20"/>
      <c r="I32" s="210"/>
      <c r="J32" s="17"/>
      <c r="K32" s="207"/>
      <c r="L32" s="18"/>
    </row>
    <row r="33" spans="3:12" ht="12" customHeight="1">
      <c r="C33" s="208"/>
      <c r="D33" s="18"/>
      <c r="E33" s="19"/>
      <c r="H33" s="20"/>
      <c r="I33" s="17"/>
      <c r="J33" s="17"/>
      <c r="K33" s="208"/>
      <c r="L33" s="23"/>
    </row>
    <row r="34" spans="3:12" ht="6.75" customHeight="1">
      <c r="C34" s="23"/>
      <c r="D34" s="18"/>
      <c r="E34" s="19"/>
      <c r="H34" s="20"/>
      <c r="I34" s="17"/>
      <c r="J34" s="17"/>
      <c r="K34" s="24"/>
      <c r="L34" s="24"/>
    </row>
    <row r="35" spans="1:17" ht="27" customHeight="1">
      <c r="A35" s="3"/>
      <c r="B35" s="3"/>
      <c r="C35" s="203" t="s">
        <v>12</v>
      </c>
      <c r="D35" s="204"/>
      <c r="E35" s="204"/>
      <c r="F35" s="204"/>
      <c r="G35" s="204"/>
      <c r="H35" s="204"/>
      <c r="I35" s="204"/>
      <c r="J35" s="204"/>
      <c r="K35" s="205"/>
      <c r="L35" s="16"/>
      <c r="M35" s="16"/>
      <c r="N35" s="3"/>
      <c r="O35" s="3"/>
      <c r="P35" s="3"/>
      <c r="Q35" s="3"/>
    </row>
    <row r="36" spans="4:10" ht="1.5" customHeight="1">
      <c r="D36" s="3"/>
      <c r="H36" s="20"/>
      <c r="I36" s="17"/>
      <c r="J36" s="17"/>
    </row>
    <row r="37" ht="10.5" customHeight="1">
      <c r="D37" s="3"/>
    </row>
    <row r="38" spans="1:12" ht="20.25">
      <c r="A38" s="25"/>
      <c r="B38" s="25"/>
      <c r="C38" s="26"/>
      <c r="D38" s="10"/>
      <c r="E38" s="15" t="s">
        <v>13</v>
      </c>
      <c r="F38" s="25"/>
      <c r="G38" s="25"/>
      <c r="H38" s="25"/>
      <c r="I38" s="15" t="s">
        <v>14</v>
      </c>
      <c r="J38" s="25"/>
      <c r="K38" s="186"/>
      <c r="L38" s="187"/>
    </row>
    <row r="39" spans="3:12" ht="27" customHeight="1">
      <c r="C39" s="26"/>
      <c r="D39" s="27"/>
      <c r="E39" s="183" t="s">
        <v>15</v>
      </c>
      <c r="I39" s="184" t="s">
        <v>16</v>
      </c>
      <c r="J39" s="28"/>
      <c r="K39" s="188"/>
      <c r="L39" s="187"/>
    </row>
    <row r="40" spans="3:12" ht="12" customHeight="1">
      <c r="C40" s="19"/>
      <c r="D40" s="29"/>
      <c r="E40" s="19"/>
      <c r="K40" s="188"/>
      <c r="L40" s="187"/>
    </row>
    <row r="41" spans="3:12" ht="27" customHeight="1">
      <c r="C41" s="26"/>
      <c r="D41" s="27"/>
      <c r="E41" s="183" t="s">
        <v>17</v>
      </c>
      <c r="I41" s="184" t="s">
        <v>18</v>
      </c>
      <c r="J41" s="28"/>
      <c r="K41" s="188"/>
      <c r="L41" s="187"/>
    </row>
    <row r="42" spans="3:12" ht="12" customHeight="1">
      <c r="C42" s="19"/>
      <c r="D42" s="29"/>
      <c r="E42" s="19"/>
      <c r="K42" s="188"/>
      <c r="L42" s="187"/>
    </row>
    <row r="43" spans="3:13" ht="27" customHeight="1">
      <c r="C43" s="26"/>
      <c r="D43" s="27"/>
      <c r="E43" s="183" t="s">
        <v>19</v>
      </c>
      <c r="I43" s="190" t="s">
        <v>244</v>
      </c>
      <c r="J43" s="189"/>
      <c r="K43" s="189"/>
      <c r="L43"/>
      <c r="M43"/>
    </row>
    <row r="44" ht="7.5" customHeight="1"/>
    <row r="45" ht="7.5" customHeight="1"/>
    <row r="47" ht="12.75">
      <c r="B47" s="1" t="s">
        <v>20</v>
      </c>
    </row>
    <row r="48" spans="1:4" ht="12.75">
      <c r="A48" s="30"/>
      <c r="D48" s="29"/>
    </row>
    <row r="49" ht="12.75">
      <c r="D49" s="29"/>
    </row>
    <row r="50" ht="12.75">
      <c r="D50" s="29"/>
    </row>
    <row r="51" ht="12.75">
      <c r="D51" s="29"/>
    </row>
    <row r="52" ht="12.75">
      <c r="D52" s="31"/>
    </row>
  </sheetData>
  <sheetProtection sheet="1" objects="1" scenarios="1"/>
  <mergeCells count="13">
    <mergeCell ref="B11:L14"/>
    <mergeCell ref="C22:K22"/>
    <mergeCell ref="C18:E18"/>
    <mergeCell ref="I18:K18"/>
    <mergeCell ref="C35:K35"/>
    <mergeCell ref="C24:C33"/>
    <mergeCell ref="K24:K33"/>
    <mergeCell ref="E25:E26"/>
    <mergeCell ref="I25:I26"/>
    <mergeCell ref="E28:E29"/>
    <mergeCell ref="I28:I29"/>
    <mergeCell ref="E31:E32"/>
    <mergeCell ref="I31:I32"/>
  </mergeCells>
  <hyperlinks>
    <hyperlink ref="C22" location="LEG!A1" display="LEG!A1"/>
    <hyperlink ref="C24" location="ML!A1" display="ML!A1"/>
    <hyperlink ref="K24" location="SER!A1" display="SER!A1"/>
    <hyperlink ref="E25" location="ORG!A1" display="ORG!A1"/>
    <hyperlink ref="I25" location="APL!A1" display="APL!A1"/>
    <hyperlink ref="E28" location="POL!A1" display="POL!A1"/>
    <hyperlink ref="I28" location="TEC!A1" display="TEC!A1"/>
    <hyperlink ref="E31" location="PRO!A1" display="PRO!A1"/>
    <hyperlink ref="I31" location="INT!A1" display="INT!A1"/>
    <hyperlink ref="C35" location="INF!A1" display="INF!A1"/>
    <hyperlink ref="E39" location="Valoraciones!A1" display="Valoraciones!A1"/>
    <hyperlink ref="I39" location="Barras2!A1" display="Barras2!A1"/>
    <hyperlink ref="E41" location="Resumen!A1" display="Resumen Valoración"/>
    <hyperlink ref="I41" location="Radar2!A1" display="Radar2!A1"/>
    <hyperlink ref="E43" location="Autodiagnostico!A1" display="Informe Autodiagnóstico"/>
    <hyperlink ref="I43" location="Buenas!A1" display="Buenas Prácticas"/>
    <hyperlink ref="C18" location="Datos2!A1" display="Datos2!A1"/>
    <hyperlink ref="I18" location="Eval!A1" display="Eval!A1"/>
    <hyperlink ref="I18:K18" location="Datos3!A1" display="Datos Autodiagnóstico"/>
  </hyperlinks>
  <printOptions horizontalCentered="1" verticalCentered="1"/>
  <pageMargins left="0.71" right="0.71" top="0.71" bottom="0.71" header="0" footer="0"/>
  <pageSetup fitToHeight="1" fitToWidth="1" horizontalDpi="1200" verticalDpi="1200" orientation="landscape" paperSize="9" scale="69" r:id="rId4"/>
  <drawing r:id="rId3"/>
  <legacyDrawing r:id="rId2"/>
  <oleObjects>
    <oleObject progId="MSPhotoEd.3" shapeId="41203" r:id="rId1"/>
  </oleObjects>
</worksheet>
</file>

<file path=xl/worksheets/sheet10.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7">
      <selection activeCell="B21" sqref="B21"/>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142</v>
      </c>
      <c r="E8" s="282"/>
      <c r="F8" s="282"/>
      <c r="G8" s="282"/>
      <c r="H8" s="282"/>
      <c r="I8" s="282"/>
      <c r="J8" s="282"/>
      <c r="K8" s="282"/>
      <c r="L8" s="283"/>
      <c r="M8" s="36"/>
      <c r="N8" s="44"/>
      <c r="O8" s="36"/>
    </row>
    <row r="9" ht="4.5" customHeight="1">
      <c r="N9" s="11"/>
    </row>
    <row r="10" spans="4:12" ht="19.5" customHeight="1">
      <c r="D10" s="45"/>
      <c r="E10" s="46"/>
      <c r="F10" s="293" t="s">
        <v>51</v>
      </c>
      <c r="G10" s="294"/>
      <c r="H10" s="273" t="s">
        <v>143</v>
      </c>
      <c r="I10" s="273"/>
      <c r="J10" s="273"/>
      <c r="K10" s="47" t="s">
        <v>238</v>
      </c>
      <c r="L10" s="165" t="s">
        <v>144</v>
      </c>
    </row>
    <row r="11" spans="2:12" ht="18.75" customHeight="1">
      <c r="B11" s="161" t="s">
        <v>21</v>
      </c>
      <c r="F11" s="294"/>
      <c r="G11" s="294"/>
      <c r="H11" s="273"/>
      <c r="I11" s="273"/>
      <c r="J11" s="273"/>
      <c r="L11" s="165" t="s">
        <v>145</v>
      </c>
    </row>
    <row r="12" spans="8:12" ht="18.75" customHeight="1">
      <c r="H12" s="273"/>
      <c r="I12" s="273"/>
      <c r="J12" s="273"/>
      <c r="L12" s="167" t="s">
        <v>146</v>
      </c>
    </row>
    <row r="13" spans="2:12" ht="18.75" customHeight="1">
      <c r="B13" s="155" t="s">
        <v>2</v>
      </c>
      <c r="F13" s="56"/>
      <c r="G13" s="56"/>
      <c r="H13" s="274"/>
      <c r="I13" s="274"/>
      <c r="J13" s="274"/>
      <c r="L13" s="165" t="s">
        <v>147</v>
      </c>
    </row>
    <row r="14" spans="2:12" ht="18.75" customHeight="1">
      <c r="B14" s="151" t="s">
        <v>23</v>
      </c>
      <c r="E14" s="279" t="s">
        <v>239</v>
      </c>
      <c r="F14" s="295"/>
      <c r="G14" s="295"/>
      <c r="H14" s="273" t="s">
        <v>459</v>
      </c>
      <c r="I14" s="196"/>
      <c r="J14" s="196"/>
      <c r="L14" s="165" t="s">
        <v>148</v>
      </c>
    </row>
    <row r="15" spans="2:12" ht="18.75" customHeight="1">
      <c r="B15" s="151" t="s">
        <v>24</v>
      </c>
      <c r="E15" s="295"/>
      <c r="F15" s="295"/>
      <c r="G15" s="295"/>
      <c r="H15" s="196"/>
      <c r="I15" s="196"/>
      <c r="J15" s="196"/>
      <c r="L15" s="84"/>
    </row>
    <row r="16" spans="2:12" ht="18.75" customHeight="1">
      <c r="B16" s="151" t="s">
        <v>25</v>
      </c>
      <c r="H16" s="196"/>
      <c r="I16" s="196"/>
      <c r="J16" s="196"/>
      <c r="L16" s="50"/>
    </row>
    <row r="17" spans="2:12" ht="18.75" customHeight="1">
      <c r="B17" s="151" t="s">
        <v>10</v>
      </c>
      <c r="H17" s="59" t="s">
        <v>59</v>
      </c>
      <c r="I17" s="280" t="s">
        <v>206</v>
      </c>
      <c r="J17" s="280"/>
      <c r="K17" s="61" t="s">
        <v>60</v>
      </c>
      <c r="L17" s="61" t="s">
        <v>61</v>
      </c>
    </row>
    <row r="18" spans="2:12" ht="18.75" customHeight="1">
      <c r="B18" s="151" t="s">
        <v>26</v>
      </c>
      <c r="D18" s="256" t="s">
        <v>62</v>
      </c>
      <c r="E18" s="256"/>
      <c r="F18" s="256"/>
      <c r="G18" s="257"/>
      <c r="H18" s="260" t="s">
        <v>149</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66"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150</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151</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152</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153</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164"/>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7">
    <mergeCell ref="K30:K33"/>
    <mergeCell ref="L30:L33"/>
    <mergeCell ref="D32:G33"/>
    <mergeCell ref="D30:G31"/>
    <mergeCell ref="H30:H33"/>
    <mergeCell ref="H14:J16"/>
    <mergeCell ref="E14:G15"/>
    <mergeCell ref="D34:G35"/>
    <mergeCell ref="H34:H37"/>
    <mergeCell ref="I34:I37"/>
    <mergeCell ref="J34:J37"/>
    <mergeCell ref="D36:G37"/>
    <mergeCell ref="K34:K37"/>
    <mergeCell ref="L34:L37"/>
    <mergeCell ref="L18:L21"/>
    <mergeCell ref="I22:I25"/>
    <mergeCell ref="J22:J25"/>
    <mergeCell ref="K22:K25"/>
    <mergeCell ref="L22:L25"/>
    <mergeCell ref="K18:K21"/>
    <mergeCell ref="I30:I33"/>
    <mergeCell ref="J30:J33"/>
    <mergeCell ref="H39:H40"/>
    <mergeCell ref="I39:J40"/>
    <mergeCell ref="I17:J17"/>
    <mergeCell ref="D18:G19"/>
    <mergeCell ref="H18:H21"/>
    <mergeCell ref="I18:I21"/>
    <mergeCell ref="J18:J21"/>
    <mergeCell ref="D20:G21"/>
    <mergeCell ref="D22:G23"/>
    <mergeCell ref="H22:H25"/>
    <mergeCell ref="D1:L1"/>
    <mergeCell ref="H10:J13"/>
    <mergeCell ref="F10:G11"/>
    <mergeCell ref="D3:L5"/>
    <mergeCell ref="D8:L8"/>
    <mergeCell ref="N19:N21"/>
    <mergeCell ref="N22:N24"/>
    <mergeCell ref="D24:G25"/>
    <mergeCell ref="D26:G27"/>
    <mergeCell ref="H26:H29"/>
    <mergeCell ref="I26:I29"/>
    <mergeCell ref="D28:G29"/>
    <mergeCell ref="J26:J29"/>
    <mergeCell ref="K26:K29"/>
    <mergeCell ref="L26:L29"/>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26" location="Valoraciones!A1" display="Valoraciones!A1"/>
    <hyperlink ref="B31" location="Barras2!A1" display="Barras2!A1"/>
    <hyperlink ref="B32" location="Radar2!A1" display="Radar2!A1"/>
    <hyperlink ref="B37" location="Datos2!A1" display="Datos2!A1"/>
    <hyperlink ref="B39" location="Datos3!A1" display="Datos Autodiagnóstico"/>
    <hyperlink ref="B11" location="Menú!A1" display="Menú Principal"/>
    <hyperlink ref="B14" location="ML!A1" display="1. Liderazgo"/>
    <hyperlink ref="B15" location="POL!A1" display="2. Politica y estrategia"/>
    <hyperlink ref="B16" location="ORG!A1" display="3. Org. y personas"/>
    <hyperlink ref="B17" location="PRO!A1" display="4. Procesos"/>
    <hyperlink ref="B18" location="TEC!A1" display="5. Tec. y Recursos"/>
    <hyperlink ref="B19" location="APL!A1" display="6. Ap. Informáticas"/>
    <hyperlink ref="B20" location="INT!A1" display="7. Interoperabilidad"/>
    <hyperlink ref="B21" location="SER!A1" display="8. Servicios"/>
    <hyperlink ref="B22" location="INF!A1" display="9. Infr. Públicas"/>
    <hyperlink ref="B23" location="LEG!A1" display="10. Leg. y Normativa"/>
    <hyperlink ref="B27" location="Resumen!A1" display="Resumen valoración"/>
    <hyperlink ref="B28" location="Autodiagnostico!A1" display="Inf.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7">
      <selection activeCell="B22" sqref="B22"/>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154</v>
      </c>
      <c r="E8" s="282"/>
      <c r="F8" s="282"/>
      <c r="G8" s="282"/>
      <c r="H8" s="282"/>
      <c r="I8" s="282"/>
      <c r="J8" s="282"/>
      <c r="K8" s="282"/>
      <c r="L8" s="283"/>
      <c r="M8" s="36"/>
      <c r="N8" s="44"/>
      <c r="O8" s="36"/>
    </row>
    <row r="9" spans="11:14" ht="18" customHeight="1">
      <c r="K9" s="47" t="s">
        <v>238</v>
      </c>
      <c r="L9" s="168" t="s">
        <v>156</v>
      </c>
      <c r="N9" s="11"/>
    </row>
    <row r="10" spans="4:12" ht="18.75" customHeight="1">
      <c r="D10" s="45"/>
      <c r="E10" s="46"/>
      <c r="F10" s="10"/>
      <c r="G10" s="47" t="s">
        <v>51</v>
      </c>
      <c r="H10" s="286" t="s">
        <v>155</v>
      </c>
      <c r="I10" s="292"/>
      <c r="L10" s="168" t="s">
        <v>157</v>
      </c>
    </row>
    <row r="11" spans="2:12" ht="18.75" customHeight="1">
      <c r="B11" s="161" t="s">
        <v>21</v>
      </c>
      <c r="H11" s="286"/>
      <c r="I11" s="292"/>
      <c r="L11" s="168" t="s">
        <v>158</v>
      </c>
    </row>
    <row r="12" ht="18.75" customHeight="1">
      <c r="L12" s="168" t="s">
        <v>159</v>
      </c>
    </row>
    <row r="13" spans="2:12" ht="18.75" customHeight="1">
      <c r="B13" s="155" t="s">
        <v>2</v>
      </c>
      <c r="E13" s="279" t="s">
        <v>239</v>
      </c>
      <c r="F13" s="285"/>
      <c r="G13" s="285"/>
      <c r="H13" s="286" t="s">
        <v>460</v>
      </c>
      <c r="I13" s="288"/>
      <c r="J13" s="288"/>
      <c r="L13" s="168" t="s">
        <v>160</v>
      </c>
    </row>
    <row r="14" spans="2:12" ht="18.75" customHeight="1">
      <c r="B14" s="151" t="s">
        <v>23</v>
      </c>
      <c r="E14" s="285"/>
      <c r="F14" s="285"/>
      <c r="G14" s="285"/>
      <c r="H14" s="288"/>
      <c r="I14" s="288"/>
      <c r="J14" s="288"/>
      <c r="L14" s="168" t="s">
        <v>161</v>
      </c>
    </row>
    <row r="15" spans="2:12" ht="18.75" customHeight="1">
      <c r="B15" s="151" t="s">
        <v>24</v>
      </c>
      <c r="H15" s="196"/>
      <c r="I15" s="196"/>
      <c r="J15" s="196"/>
      <c r="L15" s="168" t="s">
        <v>135</v>
      </c>
    </row>
    <row r="16" spans="2:12" ht="18.75" customHeight="1">
      <c r="B16" s="151" t="s">
        <v>25</v>
      </c>
      <c r="L16" s="168" t="s">
        <v>162</v>
      </c>
    </row>
    <row r="17" spans="2:12" ht="18.75" customHeight="1">
      <c r="B17" s="151" t="s">
        <v>10</v>
      </c>
      <c r="H17" s="59" t="s">
        <v>59</v>
      </c>
      <c r="I17" s="280" t="s">
        <v>206</v>
      </c>
      <c r="J17" s="280"/>
      <c r="K17" s="61" t="s">
        <v>60</v>
      </c>
      <c r="L17" s="61" t="s">
        <v>61</v>
      </c>
    </row>
    <row r="18" spans="2:12" ht="18.75" customHeight="1">
      <c r="B18" s="151" t="s">
        <v>26</v>
      </c>
      <c r="D18" s="256" t="s">
        <v>62</v>
      </c>
      <c r="E18" s="256"/>
      <c r="F18" s="256"/>
      <c r="G18" s="257"/>
      <c r="H18" s="260" t="s">
        <v>163</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66" t="s">
        <v>28</v>
      </c>
      <c r="D21" s="277"/>
      <c r="E21" s="277"/>
      <c r="F21" s="277"/>
      <c r="G21" s="278"/>
      <c r="H21" s="260"/>
      <c r="I21" s="261"/>
      <c r="J21" s="270"/>
      <c r="K21" s="271"/>
      <c r="L21" s="272"/>
      <c r="N21" s="229"/>
    </row>
    <row r="22" spans="2:14" ht="18.75" customHeight="1">
      <c r="B22" s="151" t="s">
        <v>30</v>
      </c>
      <c r="D22" s="256" t="s">
        <v>65</v>
      </c>
      <c r="E22" s="256"/>
      <c r="F22" s="256"/>
      <c r="G22" s="257"/>
      <c r="H22" s="260" t="s">
        <v>164</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165</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166</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167</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164"/>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6">
    <mergeCell ref="H13:J15"/>
    <mergeCell ref="K30:K33"/>
    <mergeCell ref="L22:L25"/>
    <mergeCell ref="K26:K29"/>
    <mergeCell ref="L26:L29"/>
    <mergeCell ref="L30:L33"/>
    <mergeCell ref="H39:H40"/>
    <mergeCell ref="I39:J40"/>
    <mergeCell ref="I17:J17"/>
    <mergeCell ref="D18:G19"/>
    <mergeCell ref="H18:H21"/>
    <mergeCell ref="I18:I21"/>
    <mergeCell ref="J18:J21"/>
    <mergeCell ref="D20:G21"/>
    <mergeCell ref="D30:G31"/>
    <mergeCell ref="D22:G23"/>
    <mergeCell ref="E13:G14"/>
    <mergeCell ref="K34:K37"/>
    <mergeCell ref="L34:L37"/>
    <mergeCell ref="D36:G37"/>
    <mergeCell ref="K18:K21"/>
    <mergeCell ref="L18:L21"/>
    <mergeCell ref="H22:H25"/>
    <mergeCell ref="I22:I25"/>
    <mergeCell ref="J22:J25"/>
    <mergeCell ref="J30:J33"/>
    <mergeCell ref="D1:L1"/>
    <mergeCell ref="H10:I11"/>
    <mergeCell ref="D3:L5"/>
    <mergeCell ref="D8:L8"/>
    <mergeCell ref="N19:N21"/>
    <mergeCell ref="N22:N24"/>
    <mergeCell ref="D24:G25"/>
    <mergeCell ref="D26:G27"/>
    <mergeCell ref="H26:H29"/>
    <mergeCell ref="I26:I29"/>
    <mergeCell ref="D28:G29"/>
    <mergeCell ref="K22:K25"/>
    <mergeCell ref="J26:J29"/>
    <mergeCell ref="J34:J37"/>
    <mergeCell ref="D32:G33"/>
    <mergeCell ref="H30:H33"/>
    <mergeCell ref="I30:I33"/>
    <mergeCell ref="D34:G35"/>
    <mergeCell ref="H34:H37"/>
    <mergeCell ref="I34:I37"/>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4">
      <selection activeCell="B23" sqref="B23"/>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168</v>
      </c>
      <c r="E8" s="282"/>
      <c r="F8" s="282"/>
      <c r="G8" s="282"/>
      <c r="H8" s="282"/>
      <c r="I8" s="282"/>
      <c r="J8" s="282"/>
      <c r="K8" s="282"/>
      <c r="L8" s="283"/>
      <c r="M8" s="36"/>
      <c r="N8" s="44"/>
      <c r="O8" s="36"/>
    </row>
    <row r="9" ht="3" customHeight="1">
      <c r="N9" s="11"/>
    </row>
    <row r="10" spans="4:12" ht="19.5" customHeight="1">
      <c r="D10" s="45"/>
      <c r="E10" s="46"/>
      <c r="F10" s="10"/>
      <c r="G10" s="47" t="s">
        <v>51</v>
      </c>
      <c r="H10" s="273" t="s">
        <v>169</v>
      </c>
      <c r="I10" s="273"/>
      <c r="J10" s="273"/>
      <c r="K10" s="47" t="s">
        <v>238</v>
      </c>
      <c r="L10" s="165" t="s">
        <v>170</v>
      </c>
    </row>
    <row r="11" spans="2:12" ht="18.75" customHeight="1">
      <c r="B11" s="161" t="s">
        <v>21</v>
      </c>
      <c r="H11" s="273"/>
      <c r="I11" s="273"/>
      <c r="J11" s="273"/>
      <c r="L11" s="165" t="s">
        <v>171</v>
      </c>
    </row>
    <row r="12" spans="8:12" ht="18.75" customHeight="1">
      <c r="H12" s="273"/>
      <c r="I12" s="273"/>
      <c r="J12" s="273"/>
      <c r="L12" s="165" t="s">
        <v>172</v>
      </c>
    </row>
    <row r="13" spans="2:12" ht="18.75" customHeight="1">
      <c r="B13" s="155" t="s">
        <v>2</v>
      </c>
      <c r="F13" s="56"/>
      <c r="G13" s="56"/>
      <c r="H13" s="196"/>
      <c r="I13" s="196"/>
      <c r="J13" s="196"/>
      <c r="L13" s="165" t="s">
        <v>173</v>
      </c>
    </row>
    <row r="14" spans="2:12" ht="18.75" customHeight="1">
      <c r="B14" s="151" t="s">
        <v>23</v>
      </c>
      <c r="E14" s="279" t="s">
        <v>239</v>
      </c>
      <c r="F14" s="285"/>
      <c r="G14" s="285"/>
      <c r="H14" s="273" t="s">
        <v>461</v>
      </c>
      <c r="I14" s="296"/>
      <c r="J14" s="296"/>
      <c r="L14" s="165" t="s">
        <v>174</v>
      </c>
    </row>
    <row r="15" spans="2:12" ht="18.75" customHeight="1">
      <c r="B15" s="151" t="s">
        <v>24</v>
      </c>
      <c r="E15" s="285"/>
      <c r="F15" s="285"/>
      <c r="G15" s="285"/>
      <c r="H15" s="296"/>
      <c r="I15" s="296"/>
      <c r="J15" s="296"/>
      <c r="L15" s="84"/>
    </row>
    <row r="16" spans="2:12" ht="18.75" customHeight="1">
      <c r="B16" s="151" t="s">
        <v>25</v>
      </c>
      <c r="H16" s="196"/>
      <c r="I16" s="196"/>
      <c r="J16" s="196"/>
      <c r="L16" s="84"/>
    </row>
    <row r="17" spans="2:12" ht="18.75" customHeight="1">
      <c r="B17" s="151" t="s">
        <v>10</v>
      </c>
      <c r="H17" s="59" t="s">
        <v>59</v>
      </c>
      <c r="I17" s="280" t="s">
        <v>206</v>
      </c>
      <c r="J17" s="280"/>
      <c r="K17" s="61" t="s">
        <v>60</v>
      </c>
      <c r="L17" s="61" t="s">
        <v>61</v>
      </c>
    </row>
    <row r="18" spans="2:12" ht="18.75" customHeight="1">
      <c r="B18" s="151" t="s">
        <v>26</v>
      </c>
      <c r="D18" s="256" t="s">
        <v>62</v>
      </c>
      <c r="E18" s="256"/>
      <c r="F18" s="256"/>
      <c r="G18" s="257"/>
      <c r="H18" s="260" t="s">
        <v>175</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66" t="s">
        <v>30</v>
      </c>
      <c r="D22" s="256" t="s">
        <v>65</v>
      </c>
      <c r="E22" s="256"/>
      <c r="F22" s="256"/>
      <c r="G22" s="257"/>
      <c r="H22" s="260" t="s">
        <v>176</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177</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178</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179</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51"/>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6">
    <mergeCell ref="D32:G33"/>
    <mergeCell ref="H30:H33"/>
    <mergeCell ref="I30:I33"/>
    <mergeCell ref="J30:J33"/>
    <mergeCell ref="L22:L25"/>
    <mergeCell ref="K26:K29"/>
    <mergeCell ref="L26:L29"/>
    <mergeCell ref="L30:L33"/>
    <mergeCell ref="K30:K33"/>
    <mergeCell ref="H22:H25"/>
    <mergeCell ref="I22:I25"/>
    <mergeCell ref="J22:J25"/>
    <mergeCell ref="K22:K25"/>
    <mergeCell ref="H39:H40"/>
    <mergeCell ref="I39:J40"/>
    <mergeCell ref="I17:J17"/>
    <mergeCell ref="D18:G19"/>
    <mergeCell ref="H18:H21"/>
    <mergeCell ref="I18:I21"/>
    <mergeCell ref="J18:J21"/>
    <mergeCell ref="D30:G31"/>
    <mergeCell ref="D20:G21"/>
    <mergeCell ref="D22:G23"/>
    <mergeCell ref="E14:G15"/>
    <mergeCell ref="D1:L1"/>
    <mergeCell ref="H10:J13"/>
    <mergeCell ref="D3:L5"/>
    <mergeCell ref="D8:L8"/>
    <mergeCell ref="H14:J16"/>
    <mergeCell ref="N19:N21"/>
    <mergeCell ref="N22:N24"/>
    <mergeCell ref="D24:G25"/>
    <mergeCell ref="D26:G27"/>
    <mergeCell ref="H26:H29"/>
    <mergeCell ref="I26:I29"/>
    <mergeCell ref="D28:G29"/>
    <mergeCell ref="J26:J29"/>
    <mergeCell ref="K18:K21"/>
    <mergeCell ref="L18:L21"/>
    <mergeCell ref="J34:J37"/>
    <mergeCell ref="K34:K37"/>
    <mergeCell ref="L34:L37"/>
    <mergeCell ref="D34:G35"/>
    <mergeCell ref="H34:H37"/>
    <mergeCell ref="I34:I37"/>
    <mergeCell ref="D36:G37"/>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31" location="Barras2!A1" display="Barras2!A1"/>
    <hyperlink ref="B32" location="Radar2!A1" display="Radar2!A1"/>
    <hyperlink ref="B37" location="Datos2!A1" display="Datos2!A1"/>
    <hyperlink ref="B39" location="Datos3!A1" display="Datos Autodiagnóstico"/>
    <hyperlink ref="B26" location="Valoraciones!A1" display="Valoraciones!A1"/>
    <hyperlink ref="B27" location="Resumen!A1" display="Resumen valoración"/>
    <hyperlink ref="B28" location="Autodiagnostico!A1" display="Inf.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7">
      <selection activeCell="B26" sqref="B26"/>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180</v>
      </c>
      <c r="E8" s="282"/>
      <c r="F8" s="282"/>
      <c r="G8" s="282"/>
      <c r="H8" s="282"/>
      <c r="I8" s="282"/>
      <c r="J8" s="282"/>
      <c r="K8" s="282"/>
      <c r="L8" s="283"/>
      <c r="M8" s="36"/>
      <c r="N8" s="44"/>
      <c r="O8" s="36"/>
    </row>
    <row r="9" ht="0.75" customHeight="1">
      <c r="N9" s="11"/>
    </row>
    <row r="10" spans="4:12" ht="19.5" customHeight="1">
      <c r="D10" s="45"/>
      <c r="E10" s="46"/>
      <c r="F10" s="10"/>
      <c r="G10" s="47" t="s">
        <v>51</v>
      </c>
      <c r="H10" s="273" t="s">
        <v>181</v>
      </c>
      <c r="I10" s="273"/>
      <c r="J10" s="274"/>
      <c r="K10" s="47" t="s">
        <v>238</v>
      </c>
      <c r="L10" s="165" t="s">
        <v>182</v>
      </c>
    </row>
    <row r="11" spans="2:12" ht="18.75" customHeight="1">
      <c r="B11" s="161" t="s">
        <v>21</v>
      </c>
      <c r="H11" s="273"/>
      <c r="I11" s="273"/>
      <c r="J11" s="274"/>
      <c r="L11" s="165" t="s">
        <v>183</v>
      </c>
    </row>
    <row r="12" spans="8:12" ht="18.75" customHeight="1">
      <c r="H12" s="274"/>
      <c r="I12" s="274"/>
      <c r="J12" s="274"/>
      <c r="L12" s="165" t="s">
        <v>184</v>
      </c>
    </row>
    <row r="13" spans="2:12" ht="18.75" customHeight="1">
      <c r="B13" s="155" t="s">
        <v>2</v>
      </c>
      <c r="F13" s="56"/>
      <c r="G13" s="56"/>
      <c r="L13" s="165" t="s">
        <v>185</v>
      </c>
    </row>
    <row r="14" spans="2:12" ht="18.75" customHeight="1">
      <c r="B14" s="151" t="s">
        <v>23</v>
      </c>
      <c r="E14" s="279" t="s">
        <v>239</v>
      </c>
      <c r="F14" s="285"/>
      <c r="G14" s="285"/>
      <c r="H14" s="273" t="s">
        <v>462</v>
      </c>
      <c r="I14" s="289"/>
      <c r="J14" s="289"/>
      <c r="L14" s="165" t="s">
        <v>186</v>
      </c>
    </row>
    <row r="15" spans="2:12" ht="18.75" customHeight="1">
      <c r="B15" s="151" t="s">
        <v>24</v>
      </c>
      <c r="E15" s="285"/>
      <c r="F15" s="285"/>
      <c r="G15" s="285"/>
      <c r="H15" s="273"/>
      <c r="I15" s="289"/>
      <c r="J15" s="289"/>
      <c r="L15" s="165" t="s">
        <v>187</v>
      </c>
    </row>
    <row r="16" spans="2:12" ht="18.75" customHeight="1">
      <c r="B16" s="151" t="s">
        <v>25</v>
      </c>
      <c r="H16" s="196"/>
      <c r="I16" s="196"/>
      <c r="J16" s="196"/>
      <c r="L16" s="84"/>
    </row>
    <row r="17" spans="2:12" ht="18.75" customHeight="1">
      <c r="B17" s="151" t="s">
        <v>10</v>
      </c>
      <c r="H17" s="59" t="s">
        <v>59</v>
      </c>
      <c r="I17" s="280" t="s">
        <v>206</v>
      </c>
      <c r="J17" s="280"/>
      <c r="K17" s="61" t="s">
        <v>60</v>
      </c>
      <c r="L17" s="61" t="s">
        <v>61</v>
      </c>
    </row>
    <row r="18" spans="2:12" ht="18.75" customHeight="1">
      <c r="B18" s="151" t="s">
        <v>26</v>
      </c>
      <c r="D18" s="256" t="s">
        <v>62</v>
      </c>
      <c r="E18" s="256"/>
      <c r="F18" s="256"/>
      <c r="G18" s="257"/>
      <c r="H18" s="260" t="s">
        <v>188</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189</v>
      </c>
      <c r="I22" s="261"/>
      <c r="J22" s="270" t="s">
        <v>63</v>
      </c>
      <c r="K22" s="271"/>
      <c r="L22" s="272"/>
      <c r="N22" s="229"/>
    </row>
    <row r="23" spans="2:14" ht="18.75" customHeight="1">
      <c r="B23" s="166"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190</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191</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192</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164"/>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6">
    <mergeCell ref="K30:K33"/>
    <mergeCell ref="L30:L33"/>
    <mergeCell ref="J26:J29"/>
    <mergeCell ref="D28:G29"/>
    <mergeCell ref="L34:L37"/>
    <mergeCell ref="K26:K29"/>
    <mergeCell ref="L26:L29"/>
    <mergeCell ref="D30:G31"/>
    <mergeCell ref="H30:H33"/>
    <mergeCell ref="I30:I33"/>
    <mergeCell ref="J30:J33"/>
    <mergeCell ref="D32:G33"/>
    <mergeCell ref="D26:G27"/>
    <mergeCell ref="D34:G35"/>
    <mergeCell ref="D22:G23"/>
    <mergeCell ref="H22:H25"/>
    <mergeCell ref="I22:I25"/>
    <mergeCell ref="J22:J25"/>
    <mergeCell ref="D24:G25"/>
    <mergeCell ref="I17:J17"/>
    <mergeCell ref="D18:G19"/>
    <mergeCell ref="H18:H21"/>
    <mergeCell ref="I18:I21"/>
    <mergeCell ref="J18:J21"/>
    <mergeCell ref="D20:G21"/>
    <mergeCell ref="E14:G15"/>
    <mergeCell ref="D1:L1"/>
    <mergeCell ref="H10:J12"/>
    <mergeCell ref="D3:L5"/>
    <mergeCell ref="D8:L8"/>
    <mergeCell ref="H14:J16"/>
    <mergeCell ref="H34:H37"/>
    <mergeCell ref="I34:I37"/>
    <mergeCell ref="D36:G37"/>
    <mergeCell ref="H26:H29"/>
    <mergeCell ref="I26:I29"/>
    <mergeCell ref="H39:H40"/>
    <mergeCell ref="I39:J40"/>
    <mergeCell ref="K34:K37"/>
    <mergeCell ref="N19:N21"/>
    <mergeCell ref="N22:N24"/>
    <mergeCell ref="J34:J37"/>
    <mergeCell ref="K18:K21"/>
    <mergeCell ref="L18:L21"/>
    <mergeCell ref="K22:K25"/>
    <mergeCell ref="L22:L25"/>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31" location="Barras2!A1" display="Barras2!A1"/>
    <hyperlink ref="B32" location="Radar2!A1" display="Radar2!A1"/>
    <hyperlink ref="B37" location="Datos2!A1" display="Datos2!A1"/>
    <hyperlink ref="B39" location="Datos3!A1" display="Datos Autodiagnóstico"/>
    <hyperlink ref="B26" location="Valoraciones!A1" display="Valoraciones!A1"/>
    <hyperlink ref="B27" location="Resumen!A1" display="Resumen valoración"/>
    <hyperlink ref="B28" location="Autodiagnostico!A1" display="Inf.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X45"/>
  <sheetViews>
    <sheetView showGridLines="0" showRowColHeaders="0" showOutlineSymbols="0" zoomScale="60" zoomScaleNormal="60" workbookViewId="0" topLeftCell="A19">
      <selection activeCell="B27" sqref="B27"/>
    </sheetView>
  </sheetViews>
  <sheetFormatPr defaultColWidth="11.421875" defaultRowHeight="13.5" customHeight="1"/>
  <cols>
    <col min="1" max="1" width="6.421875" style="32" customWidth="1"/>
    <col min="2" max="2" width="27.7109375" style="33" customWidth="1"/>
    <col min="3" max="3" width="1.1484375" style="32" customWidth="1"/>
    <col min="4" max="4" width="14.8515625" style="32" customWidth="1"/>
    <col min="5" max="5" width="13.421875" style="32" customWidth="1"/>
    <col min="6" max="6" width="5.7109375" style="32" customWidth="1"/>
    <col min="7" max="7" width="21.7109375" style="32" customWidth="1"/>
    <col min="8" max="8" width="5.7109375" style="34" customWidth="1"/>
    <col min="9" max="9" width="20.7109375" style="32" customWidth="1"/>
    <col min="10" max="10" width="5.7109375" style="32" customWidth="1"/>
    <col min="11" max="11" width="13.7109375" style="32" customWidth="1"/>
    <col min="12" max="12" width="5.7109375" style="32" customWidth="1"/>
    <col min="13" max="13" width="19.28125" style="35" customWidth="1"/>
    <col min="14" max="14" width="8.140625" style="32" customWidth="1"/>
    <col min="15" max="15" width="16.28125" style="34" customWidth="1"/>
    <col min="16" max="16" width="5.7109375" style="32" customWidth="1"/>
    <col min="17" max="17" width="13.7109375" style="32" customWidth="1"/>
    <col min="18" max="18" width="5.7109375" style="32" customWidth="1"/>
    <col min="19" max="19" width="13.28125" style="32" customWidth="1"/>
    <col min="20" max="20" width="5.7109375" style="32" customWidth="1"/>
    <col min="21" max="21" width="16.7109375" style="32" customWidth="1"/>
    <col min="22" max="22" width="5.7109375" style="32" customWidth="1"/>
    <col min="23" max="23" width="18.28125" style="32" customWidth="1"/>
    <col min="24" max="24" width="5.7109375" style="32" customWidth="1"/>
    <col min="25" max="16384" width="11.421875" style="32" customWidth="1"/>
  </cols>
  <sheetData>
    <row r="1" spans="1:16" ht="0.75" customHeight="1">
      <c r="A1" s="36"/>
      <c r="D1" s="230"/>
      <c r="E1" s="230"/>
      <c r="F1" s="230"/>
      <c r="G1" s="230"/>
      <c r="H1" s="230"/>
      <c r="I1" s="230"/>
      <c r="J1" s="230"/>
      <c r="K1" s="230"/>
      <c r="L1" s="230"/>
      <c r="M1" s="230"/>
      <c r="N1" s="38"/>
      <c r="O1" s="38"/>
      <c r="P1" s="38"/>
    </row>
    <row r="2" spans="1:16" ht="18.75" customHeight="1">
      <c r="A2" s="36"/>
      <c r="D2" s="37"/>
      <c r="E2" s="37"/>
      <c r="F2" s="37"/>
      <c r="G2" s="37"/>
      <c r="H2" s="37"/>
      <c r="I2" s="37"/>
      <c r="J2" s="37"/>
      <c r="K2" s="37"/>
      <c r="L2" s="37"/>
      <c r="M2" s="37"/>
      <c r="N2" s="38"/>
      <c r="O2" s="38"/>
      <c r="P2" s="38"/>
    </row>
    <row r="3" spans="1:24" ht="18.75" customHeight="1">
      <c r="A3" s="36"/>
      <c r="B3" s="39"/>
      <c r="C3" s="40"/>
      <c r="D3" s="211" t="str">
        <f>"Modelo Administración Electrónica (MAE)
Herramienta Autodiagnóstico (v.1.0)"&amp;IF(Datos2!I11="",""," - "&amp;Datos2!I11)&amp;IF(Datos3!$I$12="",""," - "&amp;TEXT(Datos3!$I$12,"dd/mm/aaaa"))</f>
        <v>Modelo Administración Electrónica (MAE)
Herramienta Autodiagnóstico (v.1.0)</v>
      </c>
      <c r="E3" s="196"/>
      <c r="F3" s="196"/>
      <c r="G3" s="196"/>
      <c r="H3" s="196"/>
      <c r="I3" s="196"/>
      <c r="J3" s="196"/>
      <c r="K3" s="196"/>
      <c r="L3" s="196"/>
      <c r="M3" s="196"/>
      <c r="N3" s="196"/>
      <c r="O3" s="196"/>
      <c r="P3" s="196"/>
      <c r="Q3" s="196"/>
      <c r="R3" s="196"/>
      <c r="S3" s="196"/>
      <c r="T3" s="196"/>
      <c r="U3" s="196"/>
      <c r="V3" s="196"/>
      <c r="W3" s="196"/>
      <c r="X3" s="196"/>
    </row>
    <row r="4" spans="1:24" ht="18.75" customHeight="1">
      <c r="A4" s="36"/>
      <c r="B4" s="41"/>
      <c r="C4" s="40"/>
      <c r="D4" s="196"/>
      <c r="E4" s="196"/>
      <c r="F4" s="196"/>
      <c r="G4" s="196"/>
      <c r="H4" s="196"/>
      <c r="I4" s="196"/>
      <c r="J4" s="196"/>
      <c r="K4" s="196"/>
      <c r="L4" s="196"/>
      <c r="M4" s="196"/>
      <c r="N4" s="196"/>
      <c r="O4" s="196"/>
      <c r="P4" s="196"/>
      <c r="Q4" s="196"/>
      <c r="R4" s="196"/>
      <c r="S4" s="196"/>
      <c r="T4" s="196"/>
      <c r="U4" s="196"/>
      <c r="V4" s="196"/>
      <c r="W4" s="196"/>
      <c r="X4" s="196"/>
    </row>
    <row r="5" spans="1:24" ht="18.75" customHeight="1">
      <c r="A5" s="36"/>
      <c r="B5" s="41"/>
      <c r="C5" s="40"/>
      <c r="D5" s="196"/>
      <c r="E5" s="196"/>
      <c r="F5" s="196"/>
      <c r="G5" s="196"/>
      <c r="H5" s="196"/>
      <c r="I5" s="196"/>
      <c r="J5" s="196"/>
      <c r="K5" s="196"/>
      <c r="L5" s="196"/>
      <c r="M5" s="196"/>
      <c r="N5" s="196"/>
      <c r="O5" s="196"/>
      <c r="P5" s="196"/>
      <c r="Q5" s="196"/>
      <c r="R5" s="196"/>
      <c r="S5" s="196"/>
      <c r="T5" s="196"/>
      <c r="U5" s="196"/>
      <c r="V5" s="196"/>
      <c r="W5" s="196"/>
      <c r="X5" s="196"/>
    </row>
    <row r="6" spans="2:24" ht="13.5" customHeight="1">
      <c r="B6" s="41"/>
      <c r="C6" s="40"/>
      <c r="D6" s="133"/>
      <c r="E6" s="133"/>
      <c r="F6" s="133"/>
      <c r="G6" s="133"/>
      <c r="H6" s="133"/>
      <c r="I6" s="133"/>
      <c r="J6" s="133"/>
      <c r="K6" s="133"/>
      <c r="L6" s="133"/>
      <c r="M6" s="133"/>
      <c r="N6" s="133"/>
      <c r="O6" s="133"/>
      <c r="P6" s="133"/>
      <c r="Q6" s="133"/>
      <c r="R6" s="133"/>
      <c r="S6" s="133"/>
      <c r="T6" s="133"/>
      <c r="U6" s="133"/>
      <c r="V6" s="133"/>
      <c r="W6" s="133"/>
      <c r="X6" s="133"/>
    </row>
    <row r="7" ht="5.25" customHeight="1"/>
    <row r="8" spans="4:24" ht="30" customHeight="1">
      <c r="D8" s="312" t="s">
        <v>193</v>
      </c>
      <c r="E8" s="313"/>
      <c r="F8" s="313"/>
      <c r="G8" s="313"/>
      <c r="H8" s="313"/>
      <c r="I8" s="313"/>
      <c r="J8" s="313"/>
      <c r="K8" s="313"/>
      <c r="L8" s="313"/>
      <c r="M8" s="313"/>
      <c r="N8" s="313"/>
      <c r="O8" s="313"/>
      <c r="P8" s="313"/>
      <c r="Q8" s="313"/>
      <c r="R8" s="313"/>
      <c r="S8" s="313"/>
      <c r="T8" s="313"/>
      <c r="U8" s="313"/>
      <c r="V8" s="313"/>
      <c r="W8" s="313"/>
      <c r="X8" s="314"/>
    </row>
    <row r="9" spans="4:24" ht="18" customHeight="1">
      <c r="D9" s="315"/>
      <c r="E9" s="316"/>
      <c r="F9" s="316"/>
      <c r="G9" s="316"/>
      <c r="H9" s="316"/>
      <c r="I9" s="316"/>
      <c r="J9" s="316"/>
      <c r="K9" s="316"/>
      <c r="L9" s="316"/>
      <c r="M9" s="316"/>
      <c r="N9" s="316"/>
      <c r="O9" s="316"/>
      <c r="P9" s="316"/>
      <c r="Q9" s="316"/>
      <c r="R9" s="316"/>
      <c r="S9" s="316"/>
      <c r="T9" s="316"/>
      <c r="U9" s="316"/>
      <c r="V9" s="316"/>
      <c r="W9" s="316"/>
      <c r="X9" s="317"/>
    </row>
    <row r="10" spans="4:13" ht="18.75" customHeight="1">
      <c r="D10" s="45"/>
      <c r="E10" s="46"/>
      <c r="F10" s="10"/>
      <c r="G10" s="47"/>
      <c r="H10" s="48"/>
      <c r="L10" s="49"/>
      <c r="M10" s="50"/>
    </row>
    <row r="11" ht="18.75" customHeight="1">
      <c r="B11" s="161" t="s">
        <v>21</v>
      </c>
    </row>
    <row r="12" ht="18.75" customHeight="1"/>
    <row r="13" ht="18.75" customHeight="1">
      <c r="B13" s="155" t="s">
        <v>2</v>
      </c>
    </row>
    <row r="14" spans="2:24" ht="18.75" customHeight="1">
      <c r="B14" s="151" t="s">
        <v>23</v>
      </c>
      <c r="D14" s="322" t="s">
        <v>2</v>
      </c>
      <c r="E14" s="308" t="s">
        <v>213</v>
      </c>
      <c r="F14" s="309"/>
      <c r="G14" s="308" t="s">
        <v>214</v>
      </c>
      <c r="H14" s="309"/>
      <c r="I14" s="324" t="s">
        <v>215</v>
      </c>
      <c r="J14" s="309"/>
      <c r="K14" s="308" t="s">
        <v>216</v>
      </c>
      <c r="L14" s="309"/>
      <c r="M14" s="308" t="s">
        <v>217</v>
      </c>
      <c r="N14" s="309"/>
      <c r="O14" s="308" t="s">
        <v>218</v>
      </c>
      <c r="P14" s="309"/>
      <c r="Q14" s="308" t="s">
        <v>219</v>
      </c>
      <c r="R14" s="309"/>
      <c r="S14" s="308" t="s">
        <v>220</v>
      </c>
      <c r="T14" s="309"/>
      <c r="U14" s="308" t="s">
        <v>221</v>
      </c>
      <c r="V14" s="309"/>
      <c r="W14" s="308" t="s">
        <v>222</v>
      </c>
      <c r="X14" s="309"/>
    </row>
    <row r="15" spans="2:24" ht="18.75" customHeight="1">
      <c r="B15" s="151" t="s">
        <v>24</v>
      </c>
      <c r="D15" s="323"/>
      <c r="E15" s="310"/>
      <c r="F15" s="311"/>
      <c r="G15" s="310"/>
      <c r="H15" s="311"/>
      <c r="I15" s="310"/>
      <c r="J15" s="311"/>
      <c r="K15" s="310"/>
      <c r="L15" s="311"/>
      <c r="M15" s="310"/>
      <c r="N15" s="311"/>
      <c r="O15" s="310"/>
      <c r="P15" s="311"/>
      <c r="Q15" s="310"/>
      <c r="R15" s="311"/>
      <c r="S15" s="310"/>
      <c r="T15" s="311"/>
      <c r="U15" s="310"/>
      <c r="V15" s="311"/>
      <c r="W15" s="310"/>
      <c r="X15" s="311"/>
    </row>
    <row r="16" spans="2:24" ht="18.75" customHeight="1">
      <c r="B16" s="151" t="s">
        <v>25</v>
      </c>
      <c r="D16" s="319" t="s">
        <v>194</v>
      </c>
      <c r="E16" s="305">
        <v>1</v>
      </c>
      <c r="F16" s="318">
        <f>IF(ML!$I18="","",ML!$I18)</f>
      </c>
      <c r="G16" s="305">
        <v>1</v>
      </c>
      <c r="H16" s="318">
        <f>IF(POL!$I18="","",POL!$I18)</f>
      </c>
      <c r="I16" s="305">
        <v>1</v>
      </c>
      <c r="J16" s="318">
        <f>IF(ORG!$I18="","",ORG!$I18)</f>
      </c>
      <c r="K16" s="305">
        <v>1</v>
      </c>
      <c r="L16" s="318">
        <f>IF(PRO!$I18="","",PRO!$I18)</f>
      </c>
      <c r="M16" s="305">
        <v>1</v>
      </c>
      <c r="N16" s="318">
        <f>IF(TEC!$I18="","",TEC!$I18)</f>
      </c>
      <c r="O16" s="305">
        <v>1</v>
      </c>
      <c r="P16" s="318">
        <f>IF(APL!$I18="","",APL!$I18)</f>
      </c>
      <c r="Q16" s="305">
        <v>1</v>
      </c>
      <c r="R16" s="318">
        <f>IF(INT!$I18="","",INT!$I18)</f>
      </c>
      <c r="S16" s="305">
        <v>1</v>
      </c>
      <c r="T16" s="318">
        <f>IF(SER!$I18="","",SER!$I18)</f>
      </c>
      <c r="U16" s="305">
        <v>1</v>
      </c>
      <c r="V16" s="318">
        <f>IF(INF!$I18="","",INF!$I18)</f>
      </c>
      <c r="W16" s="305">
        <v>1</v>
      </c>
      <c r="X16" s="318">
        <f>IF(LEG!$I18="","",LEG!$I18)</f>
      </c>
    </row>
    <row r="17" spans="2:24" ht="18.75" customHeight="1">
      <c r="B17" s="151" t="s">
        <v>10</v>
      </c>
      <c r="D17" s="320"/>
      <c r="E17" s="305"/>
      <c r="F17" s="306"/>
      <c r="G17" s="305"/>
      <c r="H17" s="306"/>
      <c r="I17" s="305"/>
      <c r="J17" s="306"/>
      <c r="K17" s="305"/>
      <c r="L17" s="306"/>
      <c r="M17" s="305"/>
      <c r="N17" s="306"/>
      <c r="O17" s="305"/>
      <c r="P17" s="306"/>
      <c r="Q17" s="305"/>
      <c r="R17" s="306"/>
      <c r="S17" s="305"/>
      <c r="T17" s="306"/>
      <c r="U17" s="305"/>
      <c r="V17" s="306"/>
      <c r="W17" s="305"/>
      <c r="X17" s="306"/>
    </row>
    <row r="18" spans="2:24" ht="18.75" customHeight="1">
      <c r="B18" s="151" t="s">
        <v>26</v>
      </c>
      <c r="D18" s="320"/>
      <c r="E18" s="305">
        <v>2</v>
      </c>
      <c r="F18" s="306">
        <f>IF(ML!$I22="","",ML!$I22)</f>
      </c>
      <c r="G18" s="305">
        <v>2</v>
      </c>
      <c r="H18" s="306">
        <f>IF(POL!$I22="","",POL!$I22)</f>
      </c>
      <c r="I18" s="305">
        <v>2</v>
      </c>
      <c r="J18" s="306">
        <f>IF(ORG!$I22="","",ORG!$I22)</f>
      </c>
      <c r="K18" s="305">
        <v>2</v>
      </c>
      <c r="L18" s="306">
        <f>IF(PRO!$I22="","",PRO!$I22)</f>
      </c>
      <c r="M18" s="305">
        <v>2</v>
      </c>
      <c r="N18" s="306">
        <f>IF(TEC!$I22="","",TEC!$I22)</f>
      </c>
      <c r="O18" s="305">
        <v>2</v>
      </c>
      <c r="P18" s="306">
        <f>IF(APL!$I22="","",APL!$I22)</f>
      </c>
      <c r="Q18" s="305">
        <v>2</v>
      </c>
      <c r="R18" s="306">
        <f>IF(INT!$I22="","",INT!$I22)</f>
      </c>
      <c r="S18" s="305">
        <v>2</v>
      </c>
      <c r="T18" s="306">
        <f>IF(SER!$I22="","",SER!$I22)</f>
      </c>
      <c r="U18" s="305">
        <v>2</v>
      </c>
      <c r="V18" s="306">
        <f>IF(INF!$I22="","",INF!$I22)</f>
      </c>
      <c r="W18" s="305">
        <v>2</v>
      </c>
      <c r="X18" s="306">
        <f>IF(LEG!$I22="","",LEG!$I22)</f>
      </c>
    </row>
    <row r="19" spans="2:24" ht="18.75" customHeight="1">
      <c r="B19" s="151" t="s">
        <v>27</v>
      </c>
      <c r="D19" s="320"/>
      <c r="E19" s="305"/>
      <c r="F19" s="306"/>
      <c r="G19" s="305"/>
      <c r="H19" s="306"/>
      <c r="I19" s="305"/>
      <c r="J19" s="306"/>
      <c r="K19" s="305"/>
      <c r="L19" s="306"/>
      <c r="M19" s="305"/>
      <c r="N19" s="306"/>
      <c r="O19" s="305"/>
      <c r="P19" s="306"/>
      <c r="Q19" s="305"/>
      <c r="R19" s="306"/>
      <c r="S19" s="305"/>
      <c r="T19" s="306"/>
      <c r="U19" s="305"/>
      <c r="V19" s="306"/>
      <c r="W19" s="305"/>
      <c r="X19" s="306"/>
    </row>
    <row r="20" spans="2:24" ht="18.75" customHeight="1">
      <c r="B20" s="151" t="s">
        <v>11</v>
      </c>
      <c r="D20" s="320"/>
      <c r="E20" s="305">
        <v>3</v>
      </c>
      <c r="F20" s="306">
        <f>IF(ML!$I26="","",ML!$I26)</f>
      </c>
      <c r="G20" s="305">
        <v>3</v>
      </c>
      <c r="H20" s="306">
        <f>IF(POL!$I26="","",POL!$I26)</f>
      </c>
      <c r="I20" s="305">
        <v>3</v>
      </c>
      <c r="J20" s="306">
        <f>IF(ORG!$I26="","",ORG!$I26)</f>
      </c>
      <c r="K20" s="305">
        <v>3</v>
      </c>
      <c r="L20" s="306">
        <f>IF(PRO!$I26="","",PRO!$I26)</f>
      </c>
      <c r="M20" s="305">
        <v>3</v>
      </c>
      <c r="N20" s="306">
        <f>IF(TEC!$I26="","",TEC!$I26)</f>
      </c>
      <c r="O20" s="305">
        <v>3</v>
      </c>
      <c r="P20" s="306">
        <f>IF(APL!$I26="","",APL!$I26)</f>
      </c>
      <c r="Q20" s="305">
        <v>3</v>
      </c>
      <c r="R20" s="306">
        <f>IF(INT!$I26="","",INT!$I26)</f>
      </c>
      <c r="S20" s="305">
        <v>3</v>
      </c>
      <c r="T20" s="306">
        <f>IF(SER!$I26="","",SER!$I26)</f>
      </c>
      <c r="U20" s="305">
        <v>3</v>
      </c>
      <c r="V20" s="306">
        <f>IF(INF!$I26="","",INF!$I26)</f>
      </c>
      <c r="W20" s="305">
        <v>3</v>
      </c>
      <c r="X20" s="306">
        <f>IF(LEG!$I26="","",LEG!$I26)</f>
      </c>
    </row>
    <row r="21" spans="2:24" ht="18.75" customHeight="1">
      <c r="B21" s="151" t="s">
        <v>28</v>
      </c>
      <c r="D21" s="320"/>
      <c r="E21" s="305"/>
      <c r="F21" s="306"/>
      <c r="G21" s="305"/>
      <c r="H21" s="306"/>
      <c r="I21" s="305"/>
      <c r="J21" s="306"/>
      <c r="K21" s="305"/>
      <c r="L21" s="306"/>
      <c r="M21" s="305"/>
      <c r="N21" s="306"/>
      <c r="O21" s="305"/>
      <c r="P21" s="306"/>
      <c r="Q21" s="305"/>
      <c r="R21" s="306"/>
      <c r="S21" s="305"/>
      <c r="T21" s="306"/>
      <c r="U21" s="305"/>
      <c r="V21" s="306"/>
      <c r="W21" s="305"/>
      <c r="X21" s="306"/>
    </row>
    <row r="22" spans="2:24" ht="18.75" customHeight="1">
      <c r="B22" s="151" t="s">
        <v>30</v>
      </c>
      <c r="D22" s="320"/>
      <c r="E22" s="305">
        <v>4</v>
      </c>
      <c r="F22" s="306">
        <f>IF(ML!$I30="","",ML!$I30)</f>
      </c>
      <c r="G22" s="305">
        <v>4</v>
      </c>
      <c r="H22" s="306">
        <f>IF(POL!$I30="","",POL!$I30)</f>
      </c>
      <c r="I22" s="305">
        <v>4</v>
      </c>
      <c r="J22" s="306">
        <f>IF(ORG!$I30="","",ORG!$I30)</f>
      </c>
      <c r="K22" s="305">
        <v>4</v>
      </c>
      <c r="L22" s="306">
        <f>IF(PRO!$I30="","",PRO!$I30)</f>
      </c>
      <c r="M22" s="305">
        <v>4</v>
      </c>
      <c r="N22" s="306">
        <f>IF(TEC!$I30="","",TEC!$I30)</f>
      </c>
      <c r="O22" s="305">
        <v>4</v>
      </c>
      <c r="P22" s="306">
        <f>IF(APL!$I30="","",APL!$I30)</f>
      </c>
      <c r="Q22" s="305">
        <v>4</v>
      </c>
      <c r="R22" s="306">
        <f>IF(INT!$I30="","",INT!$I30)</f>
      </c>
      <c r="S22" s="305">
        <v>4</v>
      </c>
      <c r="T22" s="306">
        <f>IF(SER!$I30="","",SER!$I30)</f>
      </c>
      <c r="U22" s="305">
        <v>4</v>
      </c>
      <c r="V22" s="306">
        <f>IF(INF!$I30="","",INF!$I30)</f>
      </c>
      <c r="W22" s="305">
        <v>4</v>
      </c>
      <c r="X22" s="306">
        <f>IF(LEG!$I30="","",LEG!$I30)</f>
      </c>
    </row>
    <row r="23" spans="2:24" ht="18.75" customHeight="1">
      <c r="B23" s="151" t="s">
        <v>31</v>
      </c>
      <c r="D23" s="320"/>
      <c r="E23" s="305"/>
      <c r="F23" s="306"/>
      <c r="G23" s="305"/>
      <c r="H23" s="306"/>
      <c r="I23" s="305"/>
      <c r="J23" s="306"/>
      <c r="K23" s="305"/>
      <c r="L23" s="306"/>
      <c r="M23" s="305"/>
      <c r="N23" s="306"/>
      <c r="O23" s="305"/>
      <c r="P23" s="306"/>
      <c r="Q23" s="305"/>
      <c r="R23" s="306"/>
      <c r="S23" s="305"/>
      <c r="T23" s="306"/>
      <c r="U23" s="305"/>
      <c r="V23" s="306"/>
      <c r="W23" s="305"/>
      <c r="X23" s="306"/>
    </row>
    <row r="24" spans="4:24" ht="18.75" customHeight="1">
      <c r="D24" s="320"/>
      <c r="E24" s="305">
        <v>5</v>
      </c>
      <c r="F24" s="306">
        <f>IF(ML!$I34="","",ML!$I34)</f>
      </c>
      <c r="G24" s="305">
        <v>5</v>
      </c>
      <c r="H24" s="306">
        <f>IF(POL!$I34="","",POL!$I34)</f>
      </c>
      <c r="I24" s="305">
        <v>5</v>
      </c>
      <c r="J24" s="306">
        <f>IF(ORG!$I34="","",ORG!$I34)</f>
      </c>
      <c r="K24" s="305">
        <v>5</v>
      </c>
      <c r="L24" s="306">
        <f>IF(PRO!$I34="","",PRO!$I34)</f>
      </c>
      <c r="M24" s="305">
        <v>5</v>
      </c>
      <c r="N24" s="306">
        <f>IF(TEC!$I34="","",TEC!$I34)</f>
      </c>
      <c r="O24" s="305">
        <v>5</v>
      </c>
      <c r="P24" s="306">
        <f>IF(APL!$I34="","",APL!$I34)</f>
      </c>
      <c r="Q24" s="305">
        <v>5</v>
      </c>
      <c r="R24" s="306">
        <f>IF(INT!$I34="","",INT!$I34)</f>
      </c>
      <c r="S24" s="305">
        <v>5</v>
      </c>
      <c r="T24" s="306">
        <f>IF(SER!$I34="","",SER!$I34)</f>
      </c>
      <c r="U24" s="305">
        <v>5</v>
      </c>
      <c r="V24" s="306">
        <f>IF(INF!$I34="","",INF!$I34)</f>
      </c>
      <c r="W24" s="305">
        <v>5</v>
      </c>
      <c r="X24" s="306">
        <f>IF(LEG!$I34="","",LEG!$I34)</f>
      </c>
    </row>
    <row r="25" spans="2:24" ht="18.75" customHeight="1">
      <c r="B25" s="155" t="s">
        <v>13</v>
      </c>
      <c r="D25" s="321"/>
      <c r="E25" s="305"/>
      <c r="F25" s="307"/>
      <c r="G25" s="305"/>
      <c r="H25" s="307"/>
      <c r="I25" s="305"/>
      <c r="J25" s="307"/>
      <c r="K25" s="305"/>
      <c r="L25" s="307"/>
      <c r="M25" s="305"/>
      <c r="N25" s="307"/>
      <c r="O25" s="305"/>
      <c r="P25" s="307"/>
      <c r="Q25" s="305"/>
      <c r="R25" s="307"/>
      <c r="S25" s="305"/>
      <c r="T25" s="307"/>
      <c r="U25" s="305"/>
      <c r="V25" s="307"/>
      <c r="W25" s="305"/>
      <c r="X25" s="307"/>
    </row>
    <row r="26" spans="2:24" ht="18.75" customHeight="1">
      <c r="B26" s="166" t="s">
        <v>34</v>
      </c>
      <c r="D26" s="299" t="s">
        <v>207</v>
      </c>
      <c r="E26" s="301">
        <f>IF(COUNTBLANK(F16:F24)=7,"",SUM(F16:F24))</f>
        <v>0</v>
      </c>
      <c r="F26" s="301"/>
      <c r="G26" s="302">
        <f>IF(COUNTBLANK(H16:H24)=7,"",SUM(H16:H24))</f>
        <v>0</v>
      </c>
      <c r="H26" s="302"/>
      <c r="I26" s="302">
        <f>IF(COUNTBLANK(J16:J24)=7,"",SUM(J16:J24))</f>
        <v>0</v>
      </c>
      <c r="J26" s="302"/>
      <c r="K26" s="302">
        <f>IF(COUNTBLANK(L16:L24)=7,"",SUM(L16:L24))</f>
        <v>0</v>
      </c>
      <c r="L26" s="302"/>
      <c r="M26" s="302">
        <f>IF(COUNTBLANK(N16:N24)=7,"",SUM(N16:N24))</f>
        <v>0</v>
      </c>
      <c r="N26" s="302"/>
      <c r="O26" s="302">
        <f>IF(COUNTBLANK(P16:P24)=7,"",SUM(P16:P24))</f>
        <v>0</v>
      </c>
      <c r="P26" s="302"/>
      <c r="Q26" s="302">
        <f>IF(COUNTBLANK(R16:R24)=7,"",SUM(R16:R24))</f>
        <v>0</v>
      </c>
      <c r="R26" s="302"/>
      <c r="S26" s="302">
        <f>IF(COUNTBLANK(T16:T24)=7,"",SUM(T16:T24))</f>
        <v>0</v>
      </c>
      <c r="T26" s="302"/>
      <c r="U26" s="302">
        <f>IF(COUNTBLANK(V16:V24)=7,"",SUM(V16:V24))</f>
        <v>0</v>
      </c>
      <c r="V26" s="302"/>
      <c r="W26" s="302">
        <f>IF(COUNTBLANK(X16:X24)=7,"",SUM(X16:X24))</f>
        <v>0</v>
      </c>
      <c r="X26" s="302"/>
    </row>
    <row r="27" spans="2:24" ht="18.75" customHeight="1">
      <c r="B27" s="175" t="s">
        <v>35</v>
      </c>
      <c r="D27" s="300"/>
      <c r="E27" s="301"/>
      <c r="F27" s="301"/>
      <c r="G27" s="302"/>
      <c r="H27" s="302"/>
      <c r="I27" s="302"/>
      <c r="J27" s="302"/>
      <c r="K27" s="302"/>
      <c r="L27" s="302"/>
      <c r="M27" s="302"/>
      <c r="N27" s="302"/>
      <c r="O27" s="302"/>
      <c r="P27" s="302"/>
      <c r="Q27" s="302"/>
      <c r="R27" s="302"/>
      <c r="S27" s="302"/>
      <c r="T27" s="302"/>
      <c r="U27" s="302"/>
      <c r="V27" s="302"/>
      <c r="W27" s="302"/>
      <c r="X27" s="302"/>
    </row>
    <row r="28" spans="2:24" ht="18.75" customHeight="1">
      <c r="B28" s="175" t="s">
        <v>37</v>
      </c>
      <c r="D28" s="304" t="s">
        <v>195</v>
      </c>
      <c r="E28" s="297">
        <f>IF(COUNTBLANK(F16:F24)=7,"",COUNT(F16:F24))</f>
        <v>0</v>
      </c>
      <c r="F28" s="297"/>
      <c r="G28" s="297">
        <f>IF(COUNTBLANK(H16:H24)=7,"",COUNT(H16:H24))</f>
        <v>0</v>
      </c>
      <c r="H28" s="297"/>
      <c r="I28" s="297">
        <f>IF(COUNTBLANK(J16:J24)=7,"",COUNT(J16:J24))</f>
        <v>0</v>
      </c>
      <c r="J28" s="297"/>
      <c r="K28" s="297">
        <f>IF(COUNTBLANK(L16:L24)=7,"",COUNT(L16:L24))</f>
        <v>0</v>
      </c>
      <c r="L28" s="297"/>
      <c r="M28" s="297">
        <f>IF(COUNTBLANK(N16:N24)=7,"",COUNT(N16:N24))</f>
        <v>0</v>
      </c>
      <c r="N28" s="297"/>
      <c r="O28" s="297">
        <f>IF(COUNTBLANK(P16:P24)=7,"",COUNT(P16:P24))</f>
        <v>0</v>
      </c>
      <c r="P28" s="297"/>
      <c r="Q28" s="297">
        <f>IF(COUNTBLANK(R16:R24)=7,"",COUNT(R16:R24))</f>
        <v>0</v>
      </c>
      <c r="R28" s="297"/>
      <c r="S28" s="297">
        <f>IF(COUNTBLANK(T16:T24)=7,"",COUNT(T16:T24))</f>
        <v>0</v>
      </c>
      <c r="T28" s="297"/>
      <c r="U28" s="297">
        <f>IF(COUNTBLANK(V16:V24)=7,"",COUNT(V16:V24))</f>
        <v>0</v>
      </c>
      <c r="V28" s="297"/>
      <c r="W28" s="297">
        <f>IF(COUNTBLANK(X16:X24)=7,"",COUNT(X16:X24))</f>
        <v>0</v>
      </c>
      <c r="X28" s="297"/>
    </row>
    <row r="29" spans="2:24" ht="18.75" customHeight="1">
      <c r="B29" s="73"/>
      <c r="D29" s="300"/>
      <c r="E29" s="297"/>
      <c r="F29" s="297"/>
      <c r="G29" s="297"/>
      <c r="H29" s="297"/>
      <c r="I29" s="297"/>
      <c r="J29" s="297"/>
      <c r="K29" s="297"/>
      <c r="L29" s="297"/>
      <c r="M29" s="297"/>
      <c r="N29" s="297"/>
      <c r="O29" s="297"/>
      <c r="P29" s="297"/>
      <c r="Q29" s="297"/>
      <c r="R29" s="297"/>
      <c r="S29" s="297"/>
      <c r="T29" s="297"/>
      <c r="U29" s="297"/>
      <c r="V29" s="297"/>
      <c r="W29" s="297"/>
      <c r="X29" s="297"/>
    </row>
    <row r="30" spans="2:24" ht="18.75" customHeight="1">
      <c r="B30" s="155" t="s">
        <v>14</v>
      </c>
      <c r="D30" s="304" t="s">
        <v>229</v>
      </c>
      <c r="E30" s="298">
        <f>IF(ISERROR(E26/E28),"",E26/E28)</f>
      </c>
      <c r="F30" s="298"/>
      <c r="G30" s="298">
        <f>IF(ISERROR(G26/G28),"",G26/G28)</f>
      </c>
      <c r="H30" s="298"/>
      <c r="I30" s="298">
        <f>IF(ISERROR(I26/I28),"",I26/I28)</f>
      </c>
      <c r="J30" s="298"/>
      <c r="K30" s="298">
        <f>IF(ISERROR(K26/K28),"",K26/K28)</f>
      </c>
      <c r="L30" s="298"/>
      <c r="M30" s="298">
        <f>IF(ISERROR(M26/M28),"",M26/M28)</f>
      </c>
      <c r="N30" s="298"/>
      <c r="O30" s="298">
        <f>IF(ISERROR(O26/O28),"",O26/O28)</f>
      </c>
      <c r="P30" s="298"/>
      <c r="Q30" s="298">
        <f>IF(ISERROR(Q26/Q28),"",Q26/Q28)</f>
      </c>
      <c r="R30" s="298"/>
      <c r="S30" s="298">
        <f>IF(ISERROR(S26/S28),"",S26/S28)</f>
      </c>
      <c r="T30" s="298"/>
      <c r="U30" s="298">
        <f>IF(ISERROR(U26/U28),"",U26/U28)</f>
      </c>
      <c r="V30" s="298"/>
      <c r="W30" s="298">
        <f>IF(ISERROR(W26/W28),"",W26/W28)</f>
      </c>
      <c r="X30" s="298"/>
    </row>
    <row r="31" spans="2:24" ht="18.75" customHeight="1">
      <c r="B31" s="164" t="s">
        <v>16</v>
      </c>
      <c r="D31" s="300"/>
      <c r="E31" s="298"/>
      <c r="F31" s="298"/>
      <c r="G31" s="298"/>
      <c r="H31" s="298"/>
      <c r="I31" s="298"/>
      <c r="J31" s="298"/>
      <c r="K31" s="298"/>
      <c r="L31" s="298"/>
      <c r="M31" s="298"/>
      <c r="N31" s="298"/>
      <c r="O31" s="298"/>
      <c r="P31" s="298"/>
      <c r="Q31" s="298"/>
      <c r="R31" s="298"/>
      <c r="S31" s="298"/>
      <c r="T31" s="298"/>
      <c r="U31" s="298"/>
      <c r="V31" s="298"/>
      <c r="W31" s="298"/>
      <c r="X31" s="298"/>
    </row>
    <row r="32" spans="2:15" ht="18.75" customHeight="1">
      <c r="B32" s="164" t="s">
        <v>18</v>
      </c>
      <c r="D32" s="169"/>
      <c r="E32" s="143"/>
      <c r="F32" s="143"/>
      <c r="G32" s="143"/>
      <c r="H32" s="170"/>
      <c r="I32" s="171"/>
      <c r="J32" s="171"/>
      <c r="K32" s="172"/>
      <c r="L32" s="110"/>
      <c r="M32" s="110"/>
      <c r="N32" s="142"/>
      <c r="O32" s="173"/>
    </row>
    <row r="33" spans="2:15" ht="0.75" customHeight="1">
      <c r="B33" s="76"/>
      <c r="D33" s="143"/>
      <c r="E33" s="143"/>
      <c r="F33" s="143"/>
      <c r="G33" s="143"/>
      <c r="H33" s="117"/>
      <c r="I33" s="143"/>
      <c r="J33" s="143"/>
      <c r="K33" s="143"/>
      <c r="L33" s="110"/>
      <c r="M33" s="110"/>
      <c r="N33" s="142"/>
      <c r="O33" s="173"/>
    </row>
    <row r="34" spans="4:15" ht="18.75" customHeight="1">
      <c r="D34" s="174"/>
      <c r="E34" s="143"/>
      <c r="F34" s="143"/>
      <c r="G34" s="143"/>
      <c r="H34" s="303"/>
      <c r="I34" s="171"/>
      <c r="J34" s="171"/>
      <c r="K34" s="172"/>
      <c r="L34" s="110"/>
      <c r="M34" s="110"/>
      <c r="N34" s="142"/>
      <c r="O34" s="173"/>
    </row>
    <row r="35" spans="2:15" ht="18.75" customHeight="1">
      <c r="B35" s="175" t="s">
        <v>244</v>
      </c>
      <c r="D35" s="143"/>
      <c r="E35" s="143"/>
      <c r="F35" s="143"/>
      <c r="G35" s="143"/>
      <c r="H35" s="303"/>
      <c r="I35" s="171"/>
      <c r="J35" s="171"/>
      <c r="K35" s="172"/>
      <c r="L35" s="110"/>
      <c r="M35" s="110"/>
      <c r="N35" s="142"/>
      <c r="O35" s="173"/>
    </row>
    <row r="36" spans="2:15" ht="18.75" customHeight="1">
      <c r="B36" s="32"/>
      <c r="D36" s="113"/>
      <c r="E36" s="113"/>
      <c r="F36" s="113"/>
      <c r="G36" s="113"/>
      <c r="H36" s="303"/>
      <c r="I36" s="171"/>
      <c r="J36" s="171"/>
      <c r="K36" s="172"/>
      <c r="L36" s="110"/>
      <c r="M36" s="110"/>
      <c r="N36" s="142"/>
      <c r="O36" s="173"/>
    </row>
    <row r="37" spans="2:15" ht="18.75" customHeight="1">
      <c r="B37" s="155" t="s">
        <v>42</v>
      </c>
      <c r="D37" s="174"/>
      <c r="E37" s="143"/>
      <c r="F37" s="143"/>
      <c r="G37" s="143"/>
      <c r="H37" s="303"/>
      <c r="I37" s="171"/>
      <c r="J37" s="171"/>
      <c r="K37" s="172"/>
      <c r="L37" s="110"/>
      <c r="M37" s="110"/>
      <c r="N37" s="142"/>
      <c r="O37" s="173"/>
    </row>
    <row r="38" spans="2:15" ht="18.75" customHeight="1">
      <c r="B38" s="164" t="s">
        <v>0</v>
      </c>
      <c r="D38" s="174"/>
      <c r="E38" s="143"/>
      <c r="F38" s="143"/>
      <c r="G38" s="143"/>
      <c r="H38" s="303"/>
      <c r="I38" s="171"/>
      <c r="J38" s="171"/>
      <c r="K38" s="172"/>
      <c r="L38" s="110"/>
      <c r="M38" s="110"/>
      <c r="N38" s="142"/>
      <c r="O38" s="173"/>
    </row>
    <row r="39" spans="2:15" ht="18.75" customHeight="1">
      <c r="B39" s="164" t="s">
        <v>1</v>
      </c>
      <c r="D39" s="113"/>
      <c r="E39" s="113"/>
      <c r="F39" s="113"/>
      <c r="G39" s="113"/>
      <c r="H39" s="303"/>
      <c r="I39" s="143"/>
      <c r="J39" s="143"/>
      <c r="K39" s="143"/>
      <c r="L39" s="110"/>
      <c r="M39" s="110"/>
      <c r="N39" s="142"/>
      <c r="O39" s="173"/>
    </row>
    <row r="40" spans="2:15" ht="0.75" customHeight="1">
      <c r="B40" s="80"/>
      <c r="D40" s="78"/>
      <c r="E40" s="78"/>
      <c r="F40" s="78"/>
      <c r="G40" s="58"/>
      <c r="H40" s="81"/>
      <c r="I40" s="66"/>
      <c r="J40" s="66"/>
      <c r="K40" s="66"/>
      <c r="L40" s="64"/>
      <c r="M40" s="79"/>
      <c r="O40" s="65"/>
    </row>
    <row r="41" ht="0.75" customHeight="1">
      <c r="O41" s="82"/>
    </row>
    <row r="42" ht="0.75" customHeight="1">
      <c r="O42" s="82"/>
    </row>
    <row r="43" ht="18" customHeight="1"/>
    <row r="44" ht="13.5" customHeight="1">
      <c r="B44" s="83"/>
    </row>
    <row r="45" spans="3:7" ht="13.5" customHeight="1">
      <c r="C45" s="1"/>
      <c r="D45" s="1"/>
      <c r="E45" s="1"/>
      <c r="F45" s="1"/>
      <c r="G45" s="1"/>
    </row>
  </sheetData>
  <sheetProtection sheet="1" objects="1" scenarios="1"/>
  <mergeCells count="149">
    <mergeCell ref="D14:D15"/>
    <mergeCell ref="E14:F15"/>
    <mergeCell ref="G14:H15"/>
    <mergeCell ref="I14:J15"/>
    <mergeCell ref="H16:H17"/>
    <mergeCell ref="I16:I17"/>
    <mergeCell ref="J16:J17"/>
    <mergeCell ref="K16:K17"/>
    <mergeCell ref="D16:D25"/>
    <mergeCell ref="E16:E17"/>
    <mergeCell ref="F16:F17"/>
    <mergeCell ref="G16:G17"/>
    <mergeCell ref="E18:E19"/>
    <mergeCell ref="F18:F19"/>
    <mergeCell ref="G18:G19"/>
    <mergeCell ref="E20:E21"/>
    <mergeCell ref="F20:F21"/>
    <mergeCell ref="G20:G21"/>
    <mergeCell ref="X16:X17"/>
    <mergeCell ref="Q16:Q17"/>
    <mergeCell ref="R16:R17"/>
    <mergeCell ref="S16:S17"/>
    <mergeCell ref="T16:T17"/>
    <mergeCell ref="V16:V17"/>
    <mergeCell ref="W16:W17"/>
    <mergeCell ref="H18:H19"/>
    <mergeCell ref="I18:I19"/>
    <mergeCell ref="J18:J19"/>
    <mergeCell ref="K18:K19"/>
    <mergeCell ref="L18:L19"/>
    <mergeCell ref="X18:X19"/>
    <mergeCell ref="Q18:Q19"/>
    <mergeCell ref="R18:R19"/>
    <mergeCell ref="S18:S19"/>
    <mergeCell ref="T18:T19"/>
    <mergeCell ref="M18:M19"/>
    <mergeCell ref="H20:H21"/>
    <mergeCell ref="I20:I21"/>
    <mergeCell ref="J20:J21"/>
    <mergeCell ref="K20:K21"/>
    <mergeCell ref="L20:L21"/>
    <mergeCell ref="X20:X21"/>
    <mergeCell ref="Q20:Q21"/>
    <mergeCell ref="R20:R21"/>
    <mergeCell ref="S20:S21"/>
    <mergeCell ref="T20:T21"/>
    <mergeCell ref="M20:M21"/>
    <mergeCell ref="N20:N21"/>
    <mergeCell ref="O20:O21"/>
    <mergeCell ref="P20:P21"/>
    <mergeCell ref="E22:E23"/>
    <mergeCell ref="F22:F23"/>
    <mergeCell ref="G22:G23"/>
    <mergeCell ref="H22:H23"/>
    <mergeCell ref="I22:I23"/>
    <mergeCell ref="J22:J23"/>
    <mergeCell ref="K22:K23"/>
    <mergeCell ref="L22:L23"/>
    <mergeCell ref="X22:X23"/>
    <mergeCell ref="Q22:Q23"/>
    <mergeCell ref="R22:R23"/>
    <mergeCell ref="S22:S23"/>
    <mergeCell ref="T22:T23"/>
    <mergeCell ref="W22:W23"/>
    <mergeCell ref="E24:E25"/>
    <mergeCell ref="F24:F25"/>
    <mergeCell ref="G24:G25"/>
    <mergeCell ref="H24:H25"/>
    <mergeCell ref="I24:I25"/>
    <mergeCell ref="J24:J25"/>
    <mergeCell ref="K24:K25"/>
    <mergeCell ref="L24:L25"/>
    <mergeCell ref="O26:P27"/>
    <mergeCell ref="Q26:R27"/>
    <mergeCell ref="T24:T25"/>
    <mergeCell ref="W24:W25"/>
    <mergeCell ref="P24:P25"/>
    <mergeCell ref="Q24:Q25"/>
    <mergeCell ref="R24:R25"/>
    <mergeCell ref="S24:S25"/>
    <mergeCell ref="U24:U25"/>
    <mergeCell ref="O24:O25"/>
    <mergeCell ref="G26:H27"/>
    <mergeCell ref="I26:J27"/>
    <mergeCell ref="K26:L27"/>
    <mergeCell ref="M26:N27"/>
    <mergeCell ref="K30:L31"/>
    <mergeCell ref="M30:N31"/>
    <mergeCell ref="O30:P31"/>
    <mergeCell ref="Q30:R31"/>
    <mergeCell ref="X24:X25"/>
    <mergeCell ref="Q28:R29"/>
    <mergeCell ref="S28:T29"/>
    <mergeCell ref="U28:V29"/>
    <mergeCell ref="W28:X29"/>
    <mergeCell ref="D3:X5"/>
    <mergeCell ref="D8:X9"/>
    <mergeCell ref="D1:M1"/>
    <mergeCell ref="M16:M17"/>
    <mergeCell ref="N16:N17"/>
    <mergeCell ref="O16:O17"/>
    <mergeCell ref="L16:L17"/>
    <mergeCell ref="K14:L15"/>
    <mergeCell ref="M14:N15"/>
    <mergeCell ref="P16:P17"/>
    <mergeCell ref="W14:X15"/>
    <mergeCell ref="N18:N19"/>
    <mergeCell ref="O18:O19"/>
    <mergeCell ref="P18:P19"/>
    <mergeCell ref="U18:U19"/>
    <mergeCell ref="S14:T15"/>
    <mergeCell ref="O14:P15"/>
    <mergeCell ref="Q14:R15"/>
    <mergeCell ref="U16:U17"/>
    <mergeCell ref="U14:V15"/>
    <mergeCell ref="U20:U21"/>
    <mergeCell ref="V20:V21"/>
    <mergeCell ref="W20:W21"/>
    <mergeCell ref="V18:V19"/>
    <mergeCell ref="W18:W19"/>
    <mergeCell ref="M24:M25"/>
    <mergeCell ref="N24:N25"/>
    <mergeCell ref="M22:M23"/>
    <mergeCell ref="V24:V25"/>
    <mergeCell ref="V22:V23"/>
    <mergeCell ref="N22:N23"/>
    <mergeCell ref="O22:O23"/>
    <mergeCell ref="P22:P23"/>
    <mergeCell ref="U22:U23"/>
    <mergeCell ref="H34:H39"/>
    <mergeCell ref="K28:L29"/>
    <mergeCell ref="D28:D29"/>
    <mergeCell ref="E28:F29"/>
    <mergeCell ref="G28:H29"/>
    <mergeCell ref="I28:J29"/>
    <mergeCell ref="D30:D31"/>
    <mergeCell ref="E30:F31"/>
    <mergeCell ref="G30:H31"/>
    <mergeCell ref="I30:J31"/>
    <mergeCell ref="M28:N29"/>
    <mergeCell ref="O28:P29"/>
    <mergeCell ref="W30:X31"/>
    <mergeCell ref="D26:D27"/>
    <mergeCell ref="E26:F27"/>
    <mergeCell ref="S26:T27"/>
    <mergeCell ref="U26:V27"/>
    <mergeCell ref="W26:X27"/>
    <mergeCell ref="S30:T31"/>
    <mergeCell ref="U30:V31"/>
  </mergeCells>
  <dataValidations count="2">
    <dataValidation type="decimal" allowBlank="1" showErrorMessage="1" errorTitle="Valor incorrecto" error="Debe introducir un número comprendido entre 0 y 100." sqref="I34:J34 I37:J38">
      <formula1>0</formula1>
      <formula2>100</formula2>
    </dataValidation>
    <dataValidation errorStyle="information" allowBlank="1" showErrorMessage="1" errorTitle="Valor incorrecto" error="Debe introducir un número comprendido entre 0 y 100." sqref="K34 K37:K38"/>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8" location="Datos2!A1" display="Datos2!A1"/>
    <hyperlink ref="B39" location="Datos3!A1" display="Datos Autodiagnóstico"/>
    <hyperlink ref="B35" location="Buenas!A1" display="Buenas Prácticas"/>
  </hyperlinks>
  <printOptions horizontalCentered="1" verticalCentered="1"/>
  <pageMargins left="0.71" right="0.71" top="0.71" bottom="0.71" header="0" footer="0"/>
  <pageSetup fitToHeight="1" fitToWidth="1" horizontalDpi="600" verticalDpi="600" orientation="landscape" scale="55" r:id="rId2"/>
  <colBreaks count="1" manualBreakCount="1">
    <brk id="16" max="30"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W44"/>
  <sheetViews>
    <sheetView showGridLines="0" showRowColHeaders="0" showOutlineSymbols="0" zoomScale="60" zoomScaleNormal="60" workbookViewId="0" topLeftCell="A16">
      <selection activeCell="B28" sqref="B28"/>
    </sheetView>
  </sheetViews>
  <sheetFormatPr defaultColWidth="11.421875" defaultRowHeight="13.5" customHeight="1"/>
  <cols>
    <col min="1" max="1" width="6.421875" style="32" customWidth="1"/>
    <col min="2" max="2" width="27.7109375" style="33" customWidth="1"/>
    <col min="3" max="3" width="10.00390625" style="32" customWidth="1"/>
    <col min="4" max="4" width="10.7109375" style="32" customWidth="1"/>
    <col min="5" max="5" width="5.7109375" style="32" customWidth="1"/>
    <col min="6" max="6" width="29.28125" style="32" customWidth="1"/>
    <col min="7" max="7" width="25.7109375" style="34" customWidth="1"/>
    <col min="8" max="9" width="25.7109375" style="32" customWidth="1"/>
    <col min="10" max="10" width="10.7109375" style="32" customWidth="1"/>
    <col min="11" max="11" width="5.7109375" style="32" customWidth="1"/>
    <col min="12" max="12" width="16.7109375" style="35" customWidth="1"/>
    <col min="13" max="13" width="5.7109375" style="32" customWidth="1"/>
    <col min="14" max="14" width="12.7109375" style="34" customWidth="1"/>
    <col min="15" max="15" width="5.7109375" style="32" customWidth="1"/>
    <col min="16" max="16" width="10.7109375" style="32" customWidth="1"/>
    <col min="17" max="17" width="5.7109375" style="32" customWidth="1"/>
    <col min="18" max="18" width="10.421875" style="32" customWidth="1"/>
    <col min="19" max="19" width="5.7109375" style="32" customWidth="1"/>
    <col min="20" max="20" width="11.7109375" style="32" customWidth="1"/>
    <col min="21" max="21" width="5.7109375" style="32" customWidth="1"/>
    <col min="22" max="22" width="14.00390625" style="32" customWidth="1"/>
    <col min="23" max="23" width="5.7109375" style="32" customWidth="1"/>
    <col min="24" max="16384" width="11.421875" style="32" customWidth="1"/>
  </cols>
  <sheetData>
    <row r="1" spans="1:15" ht="0.75" customHeight="1">
      <c r="A1" s="36"/>
      <c r="D1" s="230"/>
      <c r="E1" s="230"/>
      <c r="F1" s="230"/>
      <c r="G1" s="230"/>
      <c r="H1" s="230"/>
      <c r="I1" s="230"/>
      <c r="J1" s="230"/>
      <c r="K1" s="230"/>
      <c r="L1" s="230"/>
      <c r="M1" s="38"/>
      <c r="N1" s="38"/>
      <c r="O1" s="38"/>
    </row>
    <row r="2" spans="1:15" ht="18.75" customHeight="1">
      <c r="A2" s="36"/>
      <c r="D2" s="37"/>
      <c r="E2" s="37"/>
      <c r="F2" s="37"/>
      <c r="G2" s="37"/>
      <c r="H2" s="37"/>
      <c r="I2" s="37"/>
      <c r="J2" s="37"/>
      <c r="K2" s="37"/>
      <c r="L2" s="37"/>
      <c r="M2" s="38"/>
      <c r="N2" s="38"/>
      <c r="O2" s="38"/>
    </row>
    <row r="3" spans="1:16" ht="18.75" customHeight="1">
      <c r="A3" s="36"/>
      <c r="B3" s="39"/>
      <c r="C3" s="42"/>
      <c r="D3" s="211" t="str">
        <f>"Modelo Administración Electrónica (MAE)
Herramienta Autodiagnóstico (v.1.0)"&amp;IF(Datos2!I11="",""," - "&amp;Datos2!I11)&amp;IF(Datos3!$I$12="",""," - "&amp;TEXT(Datos3!$I$12,"dd/mm/aaaa"))</f>
        <v>Modelo Administración Electrónica (MAE)
Herramienta Autodiagnóstico (v.1.0)</v>
      </c>
      <c r="E3" s="211"/>
      <c r="F3" s="211"/>
      <c r="G3" s="211"/>
      <c r="H3" s="211"/>
      <c r="I3" s="211"/>
      <c r="J3" s="211"/>
      <c r="K3" s="211"/>
      <c r="L3" s="92"/>
      <c r="M3" s="42"/>
      <c r="N3" s="92"/>
      <c r="O3" s="42"/>
      <c r="P3" s="42"/>
    </row>
    <row r="4" spans="1:16" ht="18.75" customHeight="1">
      <c r="A4" s="36"/>
      <c r="B4" s="41"/>
      <c r="C4" s="40"/>
      <c r="D4" s="211"/>
      <c r="E4" s="211"/>
      <c r="F4" s="211"/>
      <c r="G4" s="211"/>
      <c r="H4" s="211"/>
      <c r="I4" s="211"/>
      <c r="J4" s="211"/>
      <c r="K4" s="211"/>
      <c r="L4" s="92"/>
      <c r="M4" s="42"/>
      <c r="N4" s="92"/>
      <c r="O4" s="42"/>
      <c r="P4" s="42"/>
    </row>
    <row r="5" spans="1:16" ht="18.75" customHeight="1">
      <c r="A5" s="36"/>
      <c r="B5" s="41"/>
      <c r="C5" s="40"/>
      <c r="D5" s="211"/>
      <c r="E5" s="211"/>
      <c r="F5" s="211"/>
      <c r="G5" s="211"/>
      <c r="H5" s="211"/>
      <c r="I5" s="211"/>
      <c r="J5" s="211"/>
      <c r="K5" s="211"/>
      <c r="L5" s="92"/>
      <c r="M5" s="42"/>
      <c r="N5" s="92"/>
      <c r="O5" s="42"/>
      <c r="P5" s="42"/>
    </row>
    <row r="6" spans="2:16" ht="13.5" customHeight="1">
      <c r="B6" s="41"/>
      <c r="C6" s="40"/>
      <c r="D6" s="40"/>
      <c r="E6" s="40"/>
      <c r="F6" s="40"/>
      <c r="G6" s="40"/>
      <c r="H6" s="40"/>
      <c r="I6" s="40"/>
      <c r="J6" s="40"/>
      <c r="K6" s="40"/>
      <c r="L6" s="92"/>
      <c r="M6" s="42"/>
      <c r="N6" s="92"/>
      <c r="O6" s="42"/>
      <c r="P6" s="42"/>
    </row>
    <row r="7" ht="5.25" customHeight="1"/>
    <row r="8" spans="4:15" ht="30" customHeight="1">
      <c r="D8" s="312" t="s">
        <v>210</v>
      </c>
      <c r="E8" s="336"/>
      <c r="F8" s="336"/>
      <c r="G8" s="336"/>
      <c r="H8" s="336"/>
      <c r="I8" s="336"/>
      <c r="J8" s="336"/>
      <c r="K8" s="337"/>
      <c r="L8" s="92"/>
      <c r="M8" s="42"/>
      <c r="N8" s="44"/>
      <c r="O8" s="36"/>
    </row>
    <row r="9" spans="4:14" ht="18" customHeight="1">
      <c r="D9" s="338"/>
      <c r="E9" s="339"/>
      <c r="F9" s="339"/>
      <c r="G9" s="339"/>
      <c r="H9" s="339"/>
      <c r="I9" s="339"/>
      <c r="J9" s="339"/>
      <c r="K9" s="340"/>
      <c r="L9" s="92"/>
      <c r="M9" s="42"/>
      <c r="N9" s="11"/>
    </row>
    <row r="10" spans="4:12" ht="0.75" customHeight="1">
      <c r="D10" s="46"/>
      <c r="E10" s="10"/>
      <c r="F10" s="47"/>
      <c r="G10" s="48"/>
      <c r="K10" s="49"/>
      <c r="L10" s="50"/>
    </row>
    <row r="11" ht="18.75" customHeight="1">
      <c r="B11" s="161" t="s">
        <v>21</v>
      </c>
    </row>
    <row r="12" ht="18.75" customHeight="1"/>
    <row r="13" ht="18.75" customHeight="1">
      <c r="B13" s="155" t="s">
        <v>2</v>
      </c>
    </row>
    <row r="14" spans="2:23" ht="18.75" customHeight="1">
      <c r="B14" s="151" t="s">
        <v>23</v>
      </c>
      <c r="D14" s="93"/>
      <c r="E14" s="93"/>
      <c r="F14" s="335" t="s">
        <v>2</v>
      </c>
      <c r="G14" s="335" t="s">
        <v>230</v>
      </c>
      <c r="H14" s="335" t="s">
        <v>231</v>
      </c>
      <c r="I14" s="335" t="s">
        <v>232</v>
      </c>
      <c r="J14" s="93"/>
      <c r="K14" s="93"/>
      <c r="L14" s="93"/>
      <c r="M14" s="93"/>
      <c r="N14" s="93"/>
      <c r="O14" s="93"/>
      <c r="P14" s="93"/>
      <c r="Q14" s="93"/>
      <c r="R14" s="93"/>
      <c r="S14" s="93"/>
      <c r="T14" s="93"/>
      <c r="U14" s="93"/>
      <c r="V14" s="93"/>
      <c r="W14" s="93"/>
    </row>
    <row r="15" spans="2:23" ht="18.75" customHeight="1">
      <c r="B15" s="151" t="s">
        <v>24</v>
      </c>
      <c r="D15" s="93"/>
      <c r="E15" s="94"/>
      <c r="F15" s="335"/>
      <c r="G15" s="335"/>
      <c r="H15" s="335"/>
      <c r="I15" s="335"/>
      <c r="J15" s="93"/>
      <c r="K15" s="94"/>
      <c r="L15" s="93"/>
      <c r="M15" s="94"/>
      <c r="N15" s="93"/>
      <c r="O15" s="94"/>
      <c r="P15" s="93"/>
      <c r="Q15" s="94"/>
      <c r="R15" s="93"/>
      <c r="S15" s="94"/>
      <c r="T15" s="93"/>
      <c r="U15" s="94"/>
      <c r="V15" s="93"/>
      <c r="W15" s="94"/>
    </row>
    <row r="16" spans="2:23" ht="18.75" customHeight="1">
      <c r="B16" s="151" t="s">
        <v>25</v>
      </c>
      <c r="D16" s="95"/>
      <c r="E16" s="95"/>
      <c r="F16" s="329" t="s">
        <v>23</v>
      </c>
      <c r="G16" s="330">
        <f>Valoraciones!E30</f>
      </c>
      <c r="H16" s="331">
        <v>0.1</v>
      </c>
      <c r="I16" s="332">
        <f>IF(G16="","",G16*H16)</f>
      </c>
      <c r="J16" s="95"/>
      <c r="K16" s="95"/>
      <c r="L16" s="95"/>
      <c r="M16" s="95"/>
      <c r="N16" s="95"/>
      <c r="O16" s="95"/>
      <c r="P16" s="95"/>
      <c r="Q16" s="95"/>
      <c r="R16" s="95"/>
      <c r="S16" s="95"/>
      <c r="T16" s="95"/>
      <c r="U16" s="95"/>
      <c r="V16" s="95"/>
      <c r="W16" s="95"/>
    </row>
    <row r="17" spans="2:23" ht="18.75" customHeight="1">
      <c r="B17" s="151" t="s">
        <v>10</v>
      </c>
      <c r="D17" s="93"/>
      <c r="E17" s="94"/>
      <c r="F17" s="329"/>
      <c r="G17" s="330"/>
      <c r="H17" s="331"/>
      <c r="I17" s="332"/>
      <c r="J17" s="93"/>
      <c r="K17" s="94"/>
      <c r="L17" s="93"/>
      <c r="M17" s="94"/>
      <c r="N17" s="93"/>
      <c r="O17" s="94"/>
      <c r="P17" s="93"/>
      <c r="Q17" s="94"/>
      <c r="R17" s="93"/>
      <c r="S17" s="94"/>
      <c r="T17" s="93"/>
      <c r="U17" s="94"/>
      <c r="V17" s="93"/>
      <c r="W17" s="94"/>
    </row>
    <row r="18" spans="2:23" ht="18.75" customHeight="1">
      <c r="B18" s="151" t="s">
        <v>26</v>
      </c>
      <c r="D18" s="95"/>
      <c r="E18" s="95"/>
      <c r="F18" s="329" t="s">
        <v>240</v>
      </c>
      <c r="G18" s="330">
        <f>Valoraciones!G30</f>
      </c>
      <c r="H18" s="331">
        <v>0.1</v>
      </c>
      <c r="I18" s="332">
        <f>IF(G18="","",G18*H18)</f>
      </c>
      <c r="J18" s="95"/>
      <c r="K18" s="95"/>
      <c r="L18" s="95"/>
      <c r="M18" s="95"/>
      <c r="N18" s="95"/>
      <c r="O18" s="95"/>
      <c r="P18" s="95"/>
      <c r="Q18" s="95"/>
      <c r="R18" s="95"/>
      <c r="S18" s="95"/>
      <c r="T18" s="95"/>
      <c r="U18" s="95"/>
      <c r="V18" s="95"/>
      <c r="W18" s="95"/>
    </row>
    <row r="19" spans="2:23" ht="18.75" customHeight="1">
      <c r="B19" s="151" t="s">
        <v>27</v>
      </c>
      <c r="D19" s="93"/>
      <c r="E19" s="94"/>
      <c r="F19" s="329"/>
      <c r="G19" s="330"/>
      <c r="H19" s="331"/>
      <c r="I19" s="332"/>
      <c r="J19" s="93"/>
      <c r="K19" s="94"/>
      <c r="L19" s="93"/>
      <c r="M19" s="94"/>
      <c r="N19" s="93"/>
      <c r="O19" s="94"/>
      <c r="P19" s="93"/>
      <c r="Q19" s="94"/>
      <c r="R19" s="93"/>
      <c r="S19" s="94"/>
      <c r="T19" s="93"/>
      <c r="U19" s="94"/>
      <c r="V19" s="93"/>
      <c r="W19" s="94"/>
    </row>
    <row r="20" spans="2:23" ht="18.75" customHeight="1">
      <c r="B20" s="151" t="s">
        <v>11</v>
      </c>
      <c r="D20" s="95"/>
      <c r="E20" s="95"/>
      <c r="F20" s="329" t="s">
        <v>25</v>
      </c>
      <c r="G20" s="330">
        <f>Valoraciones!I30</f>
      </c>
      <c r="H20" s="331">
        <v>0.08</v>
      </c>
      <c r="I20" s="332">
        <f>IF(G20="","",G20*H20)</f>
      </c>
      <c r="J20" s="95"/>
      <c r="K20" s="95"/>
      <c r="L20" s="95"/>
      <c r="M20" s="95"/>
      <c r="N20" s="95"/>
      <c r="O20" s="95"/>
      <c r="P20" s="95"/>
      <c r="Q20" s="95"/>
      <c r="R20" s="95"/>
      <c r="S20" s="95"/>
      <c r="T20" s="95"/>
      <c r="U20" s="95"/>
      <c r="V20" s="95"/>
      <c r="W20" s="95"/>
    </row>
    <row r="21" spans="2:23" ht="18.75" customHeight="1">
      <c r="B21" s="151" t="s">
        <v>28</v>
      </c>
      <c r="D21" s="93"/>
      <c r="E21" s="94"/>
      <c r="F21" s="329"/>
      <c r="G21" s="330"/>
      <c r="H21" s="331"/>
      <c r="I21" s="332"/>
      <c r="J21" s="93"/>
      <c r="K21" s="94"/>
      <c r="L21" s="93"/>
      <c r="M21" s="94"/>
      <c r="N21" s="93"/>
      <c r="O21" s="94"/>
      <c r="P21" s="93"/>
      <c r="Q21" s="94"/>
      <c r="R21" s="93"/>
      <c r="S21" s="94"/>
      <c r="T21" s="93"/>
      <c r="U21" s="94"/>
      <c r="V21" s="93"/>
      <c r="W21" s="94"/>
    </row>
    <row r="22" spans="2:23" ht="18.75" customHeight="1">
      <c r="B22" s="151" t="s">
        <v>30</v>
      </c>
      <c r="D22" s="95"/>
      <c r="E22" s="95"/>
      <c r="F22" s="329" t="s">
        <v>10</v>
      </c>
      <c r="G22" s="330">
        <f>Valoraciones!K30</f>
      </c>
      <c r="H22" s="331">
        <v>0.1</v>
      </c>
      <c r="I22" s="332">
        <f>IF(G22="","",G22*H22)</f>
      </c>
      <c r="J22" s="95"/>
      <c r="K22" s="95"/>
      <c r="L22" s="95"/>
      <c r="M22" s="95"/>
      <c r="N22" s="95"/>
      <c r="O22" s="95"/>
      <c r="P22" s="95"/>
      <c r="Q22" s="95"/>
      <c r="R22" s="95"/>
      <c r="S22" s="95"/>
      <c r="T22" s="95"/>
      <c r="U22" s="95"/>
      <c r="V22" s="95"/>
      <c r="W22" s="95"/>
    </row>
    <row r="23" spans="2:23" ht="18.75" customHeight="1">
      <c r="B23" s="151" t="s">
        <v>31</v>
      </c>
      <c r="D23" s="93"/>
      <c r="E23" s="94"/>
      <c r="F23" s="329"/>
      <c r="G23" s="330"/>
      <c r="H23" s="331"/>
      <c r="I23" s="332"/>
      <c r="J23" s="93"/>
      <c r="K23" s="94"/>
      <c r="L23" s="93"/>
      <c r="M23" s="94"/>
      <c r="N23" s="93"/>
      <c r="O23" s="94"/>
      <c r="P23" s="93"/>
      <c r="Q23" s="94"/>
      <c r="R23" s="93"/>
      <c r="S23" s="94"/>
      <c r="T23" s="93"/>
      <c r="U23" s="94"/>
      <c r="V23" s="93"/>
      <c r="W23" s="94"/>
    </row>
    <row r="24" spans="4:23" ht="18.75" customHeight="1">
      <c r="D24" s="96"/>
      <c r="E24" s="95"/>
      <c r="F24" s="329" t="s">
        <v>26</v>
      </c>
      <c r="G24" s="330">
        <f>Valoraciones!M30</f>
      </c>
      <c r="H24" s="331">
        <v>0.07</v>
      </c>
      <c r="I24" s="332">
        <f>IF(G24="","",G24*H24)</f>
      </c>
      <c r="J24" s="96"/>
      <c r="K24" s="95"/>
      <c r="L24" s="96"/>
      <c r="M24" s="95"/>
      <c r="N24" s="96"/>
      <c r="O24" s="95"/>
      <c r="P24" s="96"/>
      <c r="Q24" s="95"/>
      <c r="R24" s="96"/>
      <c r="S24" s="95"/>
      <c r="T24" s="96"/>
      <c r="U24" s="95"/>
      <c r="V24" s="96"/>
      <c r="W24" s="95"/>
    </row>
    <row r="25" spans="2:23" ht="18.75" customHeight="1">
      <c r="B25" s="155" t="s">
        <v>13</v>
      </c>
      <c r="D25" s="88"/>
      <c r="E25" s="88"/>
      <c r="F25" s="329"/>
      <c r="G25" s="330"/>
      <c r="H25" s="331"/>
      <c r="I25" s="332"/>
      <c r="J25" s="88"/>
      <c r="K25" s="88"/>
      <c r="L25" s="88"/>
      <c r="M25" s="88"/>
      <c r="N25" s="88"/>
      <c r="O25" s="88"/>
      <c r="P25" s="88"/>
      <c r="Q25" s="88"/>
      <c r="R25" s="88"/>
      <c r="S25" s="88"/>
      <c r="T25" s="88"/>
      <c r="U25" s="88"/>
      <c r="V25" s="88"/>
      <c r="W25" s="88"/>
    </row>
    <row r="26" spans="2:23" ht="18.75" customHeight="1">
      <c r="B26" s="175" t="s">
        <v>34</v>
      </c>
      <c r="D26" s="88"/>
      <c r="E26" s="88"/>
      <c r="F26" s="333" t="s">
        <v>241</v>
      </c>
      <c r="G26" s="330">
        <f>Valoraciones!O30</f>
      </c>
      <c r="H26" s="331">
        <v>0.15</v>
      </c>
      <c r="I26" s="332">
        <f>IF(G26="","",G26*H26)</f>
      </c>
      <c r="J26" s="88"/>
      <c r="K26" s="88"/>
      <c r="L26" s="88"/>
      <c r="M26" s="88"/>
      <c r="N26" s="88"/>
      <c r="O26" s="88"/>
      <c r="P26" s="88"/>
      <c r="Q26" s="88"/>
      <c r="R26" s="88"/>
      <c r="S26" s="88"/>
      <c r="T26" s="88"/>
      <c r="U26" s="88"/>
      <c r="V26" s="88"/>
      <c r="W26" s="88"/>
    </row>
    <row r="27" spans="2:23" ht="18.75" customHeight="1">
      <c r="B27" s="166" t="s">
        <v>35</v>
      </c>
      <c r="D27" s="97"/>
      <c r="E27" s="97"/>
      <c r="F27" s="333"/>
      <c r="G27" s="330"/>
      <c r="H27" s="331"/>
      <c r="I27" s="332"/>
      <c r="J27" s="97"/>
      <c r="K27" s="97"/>
      <c r="L27" s="97"/>
      <c r="M27" s="97"/>
      <c r="N27" s="97"/>
      <c r="O27" s="97"/>
      <c r="P27" s="97"/>
      <c r="Q27" s="97"/>
      <c r="R27" s="97"/>
      <c r="S27" s="97"/>
      <c r="T27" s="97"/>
      <c r="U27" s="97"/>
      <c r="V27" s="97"/>
      <c r="W27" s="97"/>
    </row>
    <row r="28" spans="2:23" ht="18.75" customHeight="1">
      <c r="B28" s="175" t="s">
        <v>37</v>
      </c>
      <c r="D28" s="97"/>
      <c r="E28" s="97"/>
      <c r="F28" s="334" t="s">
        <v>11</v>
      </c>
      <c r="G28" s="330">
        <f>Valoraciones!Q30</f>
      </c>
      <c r="H28" s="331">
        <v>0.05</v>
      </c>
      <c r="I28" s="332">
        <f>IF(G28="","",G28*H28)</f>
      </c>
      <c r="J28" s="97"/>
      <c r="K28" s="97"/>
      <c r="L28" s="97"/>
      <c r="M28" s="97"/>
      <c r="N28" s="97"/>
      <c r="O28" s="97"/>
      <c r="P28" s="97"/>
      <c r="Q28" s="97"/>
      <c r="R28" s="97"/>
      <c r="S28" s="97"/>
      <c r="T28" s="97"/>
      <c r="U28" s="97"/>
      <c r="V28" s="97"/>
      <c r="W28" s="97"/>
    </row>
    <row r="29" spans="2:23" ht="18.75" customHeight="1">
      <c r="B29" s="73"/>
      <c r="D29" s="88"/>
      <c r="E29" s="88"/>
      <c r="F29" s="334"/>
      <c r="G29" s="330"/>
      <c r="H29" s="331"/>
      <c r="I29" s="332"/>
      <c r="J29" s="88"/>
      <c r="K29" s="88"/>
      <c r="L29" s="88"/>
      <c r="M29" s="88"/>
      <c r="N29" s="88"/>
      <c r="O29" s="88"/>
      <c r="P29" s="88"/>
      <c r="Q29" s="88"/>
      <c r="R29" s="88"/>
      <c r="S29" s="88"/>
      <c r="T29" s="88"/>
      <c r="U29" s="88"/>
      <c r="V29" s="88"/>
      <c r="W29" s="88"/>
    </row>
    <row r="30" spans="2:23" ht="18.75" customHeight="1">
      <c r="B30" s="155" t="s">
        <v>14</v>
      </c>
      <c r="D30" s="88"/>
      <c r="E30" s="88"/>
      <c r="F30" s="333" t="s">
        <v>242</v>
      </c>
      <c r="G30" s="330">
        <f>Valoraciones!S30</f>
      </c>
      <c r="H30" s="331">
        <v>0.25</v>
      </c>
      <c r="I30" s="332">
        <f>IF(G30="","",G30*H30)</f>
      </c>
      <c r="J30" s="88"/>
      <c r="K30" s="88"/>
      <c r="L30" s="88"/>
      <c r="M30" s="88"/>
      <c r="N30" s="88"/>
      <c r="O30" s="88"/>
      <c r="P30" s="88"/>
      <c r="Q30" s="88"/>
      <c r="R30" s="88"/>
      <c r="S30" s="88"/>
      <c r="T30" s="88"/>
      <c r="U30" s="88"/>
      <c r="V30" s="88"/>
      <c r="W30" s="88"/>
    </row>
    <row r="31" spans="2:14" ht="18.75" customHeight="1">
      <c r="B31" s="164" t="s">
        <v>16</v>
      </c>
      <c r="D31" s="72"/>
      <c r="E31" s="72"/>
      <c r="F31" s="333"/>
      <c r="G31" s="330"/>
      <c r="H31" s="331"/>
      <c r="I31" s="332"/>
      <c r="J31" s="90"/>
      <c r="K31" s="79"/>
      <c r="L31" s="79"/>
      <c r="N31" s="65"/>
    </row>
    <row r="32" spans="2:14" ht="18.75" customHeight="1">
      <c r="B32" s="164" t="s">
        <v>18</v>
      </c>
      <c r="D32" s="42"/>
      <c r="E32" s="42"/>
      <c r="F32" s="329" t="s">
        <v>30</v>
      </c>
      <c r="G32" s="330">
        <f>Valoraciones!U30</f>
      </c>
      <c r="H32" s="331">
        <v>0.05</v>
      </c>
      <c r="I32" s="332">
        <f>IF(G32="","",G32*H32)</f>
      </c>
      <c r="J32" s="90"/>
      <c r="K32" s="79"/>
      <c r="L32" s="79"/>
      <c r="N32" s="65"/>
    </row>
    <row r="33" spans="2:14" ht="18.75" customHeight="1">
      <c r="B33" s="76"/>
      <c r="D33" s="42"/>
      <c r="E33" s="42"/>
      <c r="F33" s="329"/>
      <c r="G33" s="330"/>
      <c r="H33" s="331"/>
      <c r="I33" s="332"/>
      <c r="J33" s="42"/>
      <c r="K33" s="79"/>
      <c r="L33" s="79"/>
      <c r="N33" s="65"/>
    </row>
    <row r="34" spans="2:14" ht="18.75" customHeight="1">
      <c r="B34" s="175" t="s">
        <v>244</v>
      </c>
      <c r="D34" s="42"/>
      <c r="E34" s="42"/>
      <c r="F34" s="329" t="s">
        <v>31</v>
      </c>
      <c r="G34" s="330">
        <f>Valoraciones!W30</f>
      </c>
      <c r="H34" s="331">
        <v>0.05</v>
      </c>
      <c r="I34" s="332">
        <f>IF(G34="","",G34*H34)</f>
      </c>
      <c r="J34" s="90"/>
      <c r="K34" s="79"/>
      <c r="L34" s="79"/>
      <c r="N34" s="65"/>
    </row>
    <row r="35" spans="4:14" ht="18.75" customHeight="1">
      <c r="D35" s="42"/>
      <c r="E35" s="42"/>
      <c r="F35" s="329"/>
      <c r="G35" s="330"/>
      <c r="H35" s="331"/>
      <c r="I35" s="332"/>
      <c r="J35" s="90"/>
      <c r="K35" s="79"/>
      <c r="L35" s="79"/>
      <c r="N35" s="65"/>
    </row>
    <row r="36" spans="2:14" ht="18.75" customHeight="1">
      <c r="B36" s="155" t="s">
        <v>42</v>
      </c>
      <c r="D36" s="78"/>
      <c r="E36" s="78"/>
      <c r="F36" s="98"/>
      <c r="G36" s="89"/>
      <c r="H36" s="325" t="s">
        <v>234</v>
      </c>
      <c r="I36" s="327">
        <f>IF(SUM(I16:I35)=0,"",SUM(I16:I35))</f>
      </c>
      <c r="J36" s="90"/>
      <c r="K36" s="79"/>
      <c r="L36" s="79"/>
      <c r="N36" s="65"/>
    </row>
    <row r="37" spans="2:14" ht="18.75" customHeight="1">
      <c r="B37" s="164" t="s">
        <v>0</v>
      </c>
      <c r="D37" s="78"/>
      <c r="E37" s="78"/>
      <c r="F37" s="78"/>
      <c r="G37" s="91"/>
      <c r="H37" s="326"/>
      <c r="I37" s="328"/>
      <c r="J37" s="42"/>
      <c r="K37" s="79"/>
      <c r="L37" s="79"/>
      <c r="N37" s="65"/>
    </row>
    <row r="38" spans="2:14" ht="18.75" customHeight="1">
      <c r="B38" s="164" t="s">
        <v>1</v>
      </c>
      <c r="D38" s="78"/>
      <c r="E38" s="78"/>
      <c r="F38" s="78"/>
      <c r="G38" s="91"/>
      <c r="H38" s="192"/>
      <c r="I38" s="193"/>
      <c r="J38" s="42"/>
      <c r="K38" s="79"/>
      <c r="L38" s="79"/>
      <c r="N38" s="65"/>
    </row>
    <row r="39" spans="2:14" ht="0.75" customHeight="1">
      <c r="B39" s="80"/>
      <c r="D39" s="78"/>
      <c r="E39" s="78"/>
      <c r="F39" s="58"/>
      <c r="G39" s="81"/>
      <c r="H39" s="66"/>
      <c r="I39" s="66"/>
      <c r="J39" s="66"/>
      <c r="K39" s="64"/>
      <c r="L39" s="79"/>
      <c r="N39" s="65"/>
    </row>
    <row r="40" ht="0.75" customHeight="1">
      <c r="N40" s="82"/>
    </row>
    <row r="41" ht="0.75" customHeight="1">
      <c r="N41" s="82"/>
    </row>
    <row r="44" spans="2:6" ht="13.5" customHeight="1">
      <c r="B44" s="83"/>
      <c r="C44" s="1"/>
      <c r="D44" s="1"/>
      <c r="E44" s="1"/>
      <c r="F44" s="1"/>
    </row>
  </sheetData>
  <sheetProtection sheet="1" objects="1" scenarios="1"/>
  <mergeCells count="49">
    <mergeCell ref="D1:L1"/>
    <mergeCell ref="F14:F15"/>
    <mergeCell ref="G14:G15"/>
    <mergeCell ref="H14:H15"/>
    <mergeCell ref="I14:I15"/>
    <mergeCell ref="D8:K9"/>
    <mergeCell ref="D3:K5"/>
    <mergeCell ref="F16:F17"/>
    <mergeCell ref="G16:G17"/>
    <mergeCell ref="H16:H17"/>
    <mergeCell ref="I16:I17"/>
    <mergeCell ref="F18:F19"/>
    <mergeCell ref="G18:G19"/>
    <mergeCell ref="H18:H19"/>
    <mergeCell ref="I18:I19"/>
    <mergeCell ref="F20:F21"/>
    <mergeCell ref="G20:G21"/>
    <mergeCell ref="H20:H21"/>
    <mergeCell ref="I20:I21"/>
    <mergeCell ref="F22:F23"/>
    <mergeCell ref="G22:G23"/>
    <mergeCell ref="H22:H23"/>
    <mergeCell ref="I22:I23"/>
    <mergeCell ref="F24:F25"/>
    <mergeCell ref="G24:G25"/>
    <mergeCell ref="H24:H25"/>
    <mergeCell ref="I24:I25"/>
    <mergeCell ref="F26:F27"/>
    <mergeCell ref="G26:G27"/>
    <mergeCell ref="H26:H27"/>
    <mergeCell ref="I26:I27"/>
    <mergeCell ref="F28:F29"/>
    <mergeCell ref="G28:G29"/>
    <mergeCell ref="H28:H29"/>
    <mergeCell ref="I28:I29"/>
    <mergeCell ref="F30:F31"/>
    <mergeCell ref="G30:G31"/>
    <mergeCell ref="H30:H31"/>
    <mergeCell ref="I30:I31"/>
    <mergeCell ref="F32:F33"/>
    <mergeCell ref="G32:G33"/>
    <mergeCell ref="H32:H33"/>
    <mergeCell ref="I32:I33"/>
    <mergeCell ref="H36:H37"/>
    <mergeCell ref="I36:I37"/>
    <mergeCell ref="F34:F35"/>
    <mergeCell ref="G34:G35"/>
    <mergeCell ref="H34:H35"/>
    <mergeCell ref="I34:I35"/>
  </mergeCells>
  <dataValidations count="2">
    <dataValidation errorStyle="information" allowBlank="1" showErrorMessage="1" errorTitle="Valor incorrecto" error="Debe introducir un número comprendido entre 0 y 100." sqref="J34"/>
    <dataValidation errorStyle="information" type="decimal" allowBlank="1" showErrorMessage="1" errorTitle="Valor incorrecto" error="Debe introducir un número comprendido entre 0 y 100." sqref="D30 F30 V30 J30 L30 N30 P30 R30 T30">
      <formula1>0</formula1>
      <formula2>100</formula2>
    </dataValidation>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8"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78" r:id="rId2"/>
  <colBreaks count="1" manualBreakCount="1">
    <brk id="15" min="7" max="31" man="1"/>
  </colBreaks>
  <drawing r:id="rId1"/>
</worksheet>
</file>

<file path=xl/worksheets/sheet16.xml><?xml version="1.0" encoding="utf-8"?>
<worksheet xmlns="http://schemas.openxmlformats.org/spreadsheetml/2006/main" xmlns:r="http://schemas.openxmlformats.org/officeDocument/2006/relationships">
  <dimension ref="A1:Q220"/>
  <sheetViews>
    <sheetView showGridLines="0" showRowColHeaders="0" showOutlineSymbols="0" zoomScale="60" zoomScaleNormal="60" workbookViewId="0" topLeftCell="A7">
      <selection activeCell="B31" sqref="B31"/>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4.7109375" style="32" customWidth="1"/>
    <col min="8" max="8" width="47.7109375" style="34" customWidth="1"/>
    <col min="9" max="9" width="5.28125" style="32" customWidth="1"/>
    <col min="10" max="10" width="49.7109375" style="32" customWidth="1"/>
    <col min="11" max="11" width="58.140625" style="35" customWidth="1"/>
    <col min="12" max="12" width="12.00390625" style="32" customWidth="1"/>
    <col min="13" max="13" width="43.140625" style="34" customWidth="1"/>
    <col min="14" max="14" width="11.7109375" style="32" customWidth="1"/>
    <col min="15" max="16384" width="11.421875" style="32" customWidth="1"/>
  </cols>
  <sheetData>
    <row r="1" spans="1:14" ht="0.75" customHeight="1">
      <c r="A1" s="36"/>
      <c r="D1" s="230"/>
      <c r="E1" s="230"/>
      <c r="F1" s="230"/>
      <c r="G1" s="230"/>
      <c r="H1" s="230"/>
      <c r="I1" s="230"/>
      <c r="J1" s="230"/>
      <c r="K1" s="230"/>
      <c r="L1" s="38"/>
      <c r="M1" s="38"/>
      <c r="N1" s="38"/>
    </row>
    <row r="2" spans="1:14" ht="18.75" customHeight="1">
      <c r="A2" s="36"/>
      <c r="D2" s="37"/>
      <c r="E2" s="37"/>
      <c r="F2" s="37"/>
      <c r="G2" s="37"/>
      <c r="H2" s="37"/>
      <c r="I2" s="37"/>
      <c r="J2" s="37"/>
      <c r="K2" s="37"/>
      <c r="L2" s="38"/>
      <c r="M2" s="38"/>
      <c r="N2" s="38"/>
    </row>
    <row r="3" spans="1:14" ht="18.75" customHeight="1">
      <c r="A3" s="36"/>
      <c r="B3" s="39"/>
      <c r="C3" s="42"/>
      <c r="E3" s="153"/>
      <c r="F3" s="153"/>
      <c r="G3" s="153"/>
      <c r="H3" s="211" t="str">
        <f>"Modelo Administración Electrónica (MAE)
Herramienta Autodiagnóstico (v.1.0)"&amp;IF(Datos2!H11="",""," - "&amp;Datos2!H11)&amp;IF(Datos3!$I$12="",""," - "&amp;TEXT(Datos3!$I$12,"dd/mm/aaaa"))</f>
        <v>Modelo Administración Electrónica (MAE)
Herramienta Autodiagnóstico (v.1.0)</v>
      </c>
      <c r="I3" s="211"/>
      <c r="J3" s="211"/>
      <c r="K3" s="211"/>
      <c r="L3" s="38"/>
      <c r="M3" s="38"/>
      <c r="N3" s="38"/>
    </row>
    <row r="4" spans="1:14" ht="18.75" customHeight="1">
      <c r="A4" s="36"/>
      <c r="B4" s="41"/>
      <c r="C4" s="40"/>
      <c r="D4" s="153"/>
      <c r="E4" s="153"/>
      <c r="F4" s="153"/>
      <c r="G4" s="153"/>
      <c r="H4" s="211"/>
      <c r="I4" s="211"/>
      <c r="J4" s="211"/>
      <c r="K4" s="211"/>
      <c r="L4" s="38"/>
      <c r="M4" s="38"/>
      <c r="N4" s="38"/>
    </row>
    <row r="5" spans="1:14" ht="18.75" customHeight="1">
      <c r="A5" s="36"/>
      <c r="B5" s="41"/>
      <c r="C5" s="40"/>
      <c r="D5" s="153"/>
      <c r="E5" s="153"/>
      <c r="F5" s="153"/>
      <c r="G5" s="153"/>
      <c r="H5" s="211"/>
      <c r="I5" s="211"/>
      <c r="J5" s="211"/>
      <c r="K5" s="211"/>
      <c r="L5" s="38"/>
      <c r="M5" s="38"/>
      <c r="N5" s="38"/>
    </row>
    <row r="6" spans="2:11" ht="13.5" customHeight="1">
      <c r="B6" s="41"/>
      <c r="C6" s="40"/>
      <c r="D6" s="153"/>
      <c r="E6" s="153"/>
      <c r="F6" s="153"/>
      <c r="G6" s="153"/>
      <c r="H6" s="153"/>
      <c r="I6" s="153"/>
      <c r="J6" s="153"/>
      <c r="K6" s="153"/>
    </row>
    <row r="7" ht="5.25" customHeight="1" thickBot="1"/>
    <row r="8" spans="8:14" ht="30" customHeight="1">
      <c r="H8" s="249" t="s">
        <v>196</v>
      </c>
      <c r="I8" s="384"/>
      <c r="J8" s="384"/>
      <c r="K8" s="385"/>
      <c r="L8" s="36"/>
      <c r="M8" s="44"/>
      <c r="N8" s="36"/>
    </row>
    <row r="9" spans="8:13" ht="18" customHeight="1" thickBot="1">
      <c r="H9" s="386"/>
      <c r="I9" s="387"/>
      <c r="J9" s="387"/>
      <c r="K9" s="388"/>
      <c r="M9" s="11"/>
    </row>
    <row r="10" spans="4:11" ht="18.75" customHeight="1">
      <c r="D10" s="45"/>
      <c r="E10" s="46"/>
      <c r="F10" s="133"/>
      <c r="G10" s="133"/>
      <c r="H10" s="133"/>
      <c r="I10" s="133"/>
      <c r="J10" s="133"/>
      <c r="K10" s="133"/>
    </row>
    <row r="11" spans="2:11" ht="18.75" customHeight="1">
      <c r="B11" s="161" t="s">
        <v>21</v>
      </c>
      <c r="E11" s="133"/>
      <c r="F11" s="133"/>
      <c r="G11" s="133"/>
      <c r="H11" s="389" t="s">
        <v>235</v>
      </c>
      <c r="I11" s="390"/>
      <c r="J11" s="162">
        <f>Resumen!I36</f>
      </c>
      <c r="K11" s="107"/>
    </row>
    <row r="12" spans="5:11" ht="18.75" customHeight="1">
      <c r="E12" s="133"/>
      <c r="F12" s="133"/>
      <c r="G12" s="133"/>
      <c r="H12" s="133"/>
      <c r="I12" s="133"/>
      <c r="J12" s="55"/>
      <c r="K12" s="133"/>
    </row>
    <row r="13" spans="2:11" ht="18.75" customHeight="1">
      <c r="B13" s="155" t="s">
        <v>2</v>
      </c>
      <c r="E13" s="133"/>
      <c r="F13" s="133"/>
      <c r="G13" s="133"/>
      <c r="H13" s="133"/>
      <c r="I13" s="133"/>
      <c r="J13" s="133"/>
      <c r="K13" s="133"/>
    </row>
    <row r="14" spans="2:11" ht="18.75" customHeight="1">
      <c r="B14" s="151" t="s">
        <v>23</v>
      </c>
      <c r="E14" s="133"/>
      <c r="F14" s="133"/>
      <c r="G14" s="133"/>
      <c r="H14" s="138" t="s">
        <v>59</v>
      </c>
      <c r="I14" s="139" t="s">
        <v>223</v>
      </c>
      <c r="J14" s="140" t="s">
        <v>60</v>
      </c>
      <c r="K14" s="140" t="s">
        <v>61</v>
      </c>
    </row>
    <row r="15" spans="2:11" ht="18.75" customHeight="1">
      <c r="B15" s="152" t="s">
        <v>24</v>
      </c>
      <c r="E15" s="141"/>
      <c r="F15" s="356" t="str">
        <f>Inter2!$C1</f>
        <v>1. Liderazgo</v>
      </c>
      <c r="G15" s="366"/>
      <c r="H15" s="367" t="str">
        <f>IF(ML!$H18="","",ML!$H18)</f>
        <v>1. ¿Quiénes son Líderes?</v>
      </c>
      <c r="I15" s="370">
        <f>IF(ML!$I18="","",ML!$I18)</f>
      </c>
      <c r="J15" s="371">
        <f>IF(ML!$K18="","",""&amp;ML!$K18)</f>
      </c>
      <c r="K15" s="372">
        <f>IF(ML!$L18="","",""&amp;ML!$L18)</f>
      </c>
    </row>
    <row r="16" spans="2:11" ht="18.75" customHeight="1">
      <c r="B16" s="152" t="s">
        <v>25</v>
      </c>
      <c r="E16" s="142"/>
      <c r="F16" s="358"/>
      <c r="G16" s="360"/>
      <c r="H16" s="368"/>
      <c r="I16" s="350"/>
      <c r="J16" s="353"/>
      <c r="K16" s="341"/>
    </row>
    <row r="17" spans="2:11" ht="18.75" customHeight="1">
      <c r="B17" s="152" t="s">
        <v>10</v>
      </c>
      <c r="D17" s="42"/>
      <c r="E17" s="143"/>
      <c r="F17" s="358"/>
      <c r="G17" s="360"/>
      <c r="H17" s="368"/>
      <c r="I17" s="350"/>
      <c r="J17" s="353"/>
      <c r="K17" s="341"/>
    </row>
    <row r="18" spans="2:13" ht="18.75" customHeight="1">
      <c r="B18" s="152" t="s">
        <v>26</v>
      </c>
      <c r="D18" s="134"/>
      <c r="E18" s="134"/>
      <c r="F18" s="358"/>
      <c r="G18" s="360"/>
      <c r="H18" s="369"/>
      <c r="I18" s="351"/>
      <c r="J18" s="354"/>
      <c r="K18" s="373"/>
      <c r="M18" s="229"/>
    </row>
    <row r="19" spans="2:13" ht="18.75" customHeight="1">
      <c r="B19" s="152" t="s">
        <v>27</v>
      </c>
      <c r="D19" s="134"/>
      <c r="E19" s="134"/>
      <c r="F19" s="358"/>
      <c r="G19" s="360"/>
      <c r="H19" s="374" t="str">
        <f>IF(ML!$H22="","",ML!$H22)</f>
        <v>2. ¿Cómo lideran?</v>
      </c>
      <c r="I19" s="349">
        <f>IF(ML!$I22="","",ML!$I22)</f>
      </c>
      <c r="J19" s="352">
        <f>IF(ML!$K22="","",""&amp;ML!$K22)</f>
      </c>
      <c r="K19" s="375">
        <f>IF(ML!$L22="","",""&amp;ML!$L22)</f>
      </c>
      <c r="M19" s="229"/>
    </row>
    <row r="20" spans="2:13" ht="18.75" customHeight="1">
      <c r="B20" s="152" t="s">
        <v>11</v>
      </c>
      <c r="D20" s="135"/>
      <c r="E20" s="135"/>
      <c r="F20" s="358"/>
      <c r="G20" s="360"/>
      <c r="H20" s="368"/>
      <c r="I20" s="350"/>
      <c r="J20" s="353"/>
      <c r="K20" s="341"/>
      <c r="M20" s="229"/>
    </row>
    <row r="21" spans="2:13" ht="18.75" customHeight="1" thickBot="1">
      <c r="B21" s="152" t="s">
        <v>28</v>
      </c>
      <c r="D21" s="136"/>
      <c r="E21" s="135"/>
      <c r="F21" s="358"/>
      <c r="G21" s="360"/>
      <c r="H21" s="368"/>
      <c r="I21" s="350"/>
      <c r="J21" s="353"/>
      <c r="K21" s="341"/>
      <c r="M21" s="229"/>
    </row>
    <row r="22" spans="2:13" ht="18.75" customHeight="1" thickTop="1">
      <c r="B22" s="152" t="s">
        <v>30</v>
      </c>
      <c r="D22" s="137"/>
      <c r="E22" s="134"/>
      <c r="F22" s="358"/>
      <c r="G22" s="360"/>
      <c r="H22" s="369"/>
      <c r="I22" s="351"/>
      <c r="J22" s="354"/>
      <c r="K22" s="373"/>
      <c r="M22" s="229"/>
    </row>
    <row r="23" spans="2:13" ht="18.75" customHeight="1">
      <c r="B23" s="152" t="s">
        <v>31</v>
      </c>
      <c r="D23" s="134"/>
      <c r="E23" s="134"/>
      <c r="F23" s="358"/>
      <c r="G23" s="359"/>
      <c r="H23" s="346" t="str">
        <f>IF(ML!$H26="","",ML!$H26)</f>
        <v>3. ¿Cúal es el resultado del liderazgo?</v>
      </c>
      <c r="I23" s="349">
        <f>IF(ML!$I26="","",ML!$I26)</f>
      </c>
      <c r="J23" s="352">
        <f>IF(ML!$K26="","",""&amp;ML!$K26)</f>
      </c>
      <c r="K23" s="379">
        <f>IF(ML!$L26="","",""&amp;ML!$L26)</f>
      </c>
      <c r="M23" s="229"/>
    </row>
    <row r="24" spans="2:13" ht="18.75" customHeight="1">
      <c r="B24" s="156"/>
      <c r="D24" s="135"/>
      <c r="E24" s="135"/>
      <c r="F24" s="358"/>
      <c r="G24" s="359"/>
      <c r="H24" s="347"/>
      <c r="I24" s="350"/>
      <c r="J24" s="353"/>
      <c r="K24" s="380"/>
      <c r="M24" s="65"/>
    </row>
    <row r="25" spans="2:17" ht="18.75" customHeight="1" thickBot="1">
      <c r="B25" s="157" t="s">
        <v>13</v>
      </c>
      <c r="D25" s="136"/>
      <c r="E25" s="135"/>
      <c r="F25" s="358"/>
      <c r="G25" s="359"/>
      <c r="H25" s="347"/>
      <c r="I25" s="350"/>
      <c r="J25" s="353"/>
      <c r="K25" s="380"/>
      <c r="M25" s="65"/>
      <c r="Q25" s="36"/>
    </row>
    <row r="26" spans="2:13" ht="18.75" customHeight="1" thickTop="1">
      <c r="B26" s="159" t="s">
        <v>34</v>
      </c>
      <c r="D26" s="137"/>
      <c r="E26" s="134"/>
      <c r="F26" s="358"/>
      <c r="G26" s="359"/>
      <c r="H26" s="348"/>
      <c r="I26" s="351"/>
      <c r="J26" s="354"/>
      <c r="K26" s="381"/>
      <c r="M26" s="65"/>
    </row>
    <row r="27" spans="2:13" ht="18.75" customHeight="1">
      <c r="B27" s="160" t="s">
        <v>35</v>
      </c>
      <c r="D27" s="134"/>
      <c r="E27" s="134"/>
      <c r="F27" s="358"/>
      <c r="G27" s="360"/>
      <c r="H27" s="374" t="str">
        <f>IF(ML!$H30="","",ML!$H30)</f>
        <v>4. ¿Con qué recursos ejercen el liderazgo?</v>
      </c>
      <c r="I27" s="349">
        <f>IF(ML!$I30="","",ML!$I30)</f>
      </c>
      <c r="J27" s="352">
        <f>IF(ML!$K30="","",""&amp;ML!$K30)</f>
      </c>
      <c r="K27" s="382">
        <f>IF(ML!$L30="","",""&amp;ML!$L30)</f>
      </c>
      <c r="M27" s="65"/>
    </row>
    <row r="28" spans="2:13" ht="18.75" customHeight="1">
      <c r="B28" s="163" t="s">
        <v>37</v>
      </c>
      <c r="D28" s="135"/>
      <c r="E28" s="135"/>
      <c r="F28" s="358"/>
      <c r="G28" s="360"/>
      <c r="H28" s="368"/>
      <c r="I28" s="350"/>
      <c r="J28" s="353"/>
      <c r="K28" s="377"/>
      <c r="M28" s="65"/>
    </row>
    <row r="29" spans="2:13" ht="18.75" customHeight="1" thickBot="1">
      <c r="B29" s="156"/>
      <c r="D29" s="136"/>
      <c r="E29" s="135"/>
      <c r="F29" s="358"/>
      <c r="G29" s="360"/>
      <c r="H29" s="368"/>
      <c r="I29" s="350"/>
      <c r="J29" s="353"/>
      <c r="K29" s="377"/>
      <c r="M29" s="65"/>
    </row>
    <row r="30" spans="2:13" ht="18.75" customHeight="1" thickTop="1">
      <c r="B30" s="155" t="s">
        <v>14</v>
      </c>
      <c r="D30" s="137"/>
      <c r="E30" s="134"/>
      <c r="F30" s="358"/>
      <c r="G30" s="360"/>
      <c r="H30" s="369"/>
      <c r="I30" s="351"/>
      <c r="J30" s="354"/>
      <c r="K30" s="383"/>
      <c r="M30" s="65"/>
    </row>
    <row r="31" spans="2:13" ht="18.75" customHeight="1">
      <c r="B31" s="164" t="s">
        <v>16</v>
      </c>
      <c r="D31" s="134"/>
      <c r="E31" s="134"/>
      <c r="F31" s="358"/>
      <c r="G31" s="360"/>
      <c r="H31" s="355" t="str">
        <f>IF(ML!$H34="","",ML!$H34)</f>
        <v>5. ¿Quién visualiza el liderazgo?</v>
      </c>
      <c r="I31" s="350">
        <f>IF(ML!$I34="","",ML!$I34)</f>
      </c>
      <c r="J31" s="353">
        <f>IF(ML!$K34="","",""&amp;ML!$K34)</f>
      </c>
      <c r="K31" s="377">
        <f>IF(ML!$L34="","",""&amp;ML!$L34)</f>
      </c>
      <c r="M31" s="65"/>
    </row>
    <row r="32" spans="2:13" ht="18.75" customHeight="1">
      <c r="B32" s="164" t="s">
        <v>18</v>
      </c>
      <c r="D32" s="135"/>
      <c r="E32" s="135"/>
      <c r="F32" s="358"/>
      <c r="G32" s="360"/>
      <c r="H32" s="355"/>
      <c r="I32" s="350"/>
      <c r="J32" s="353"/>
      <c r="K32" s="377"/>
      <c r="M32" s="65"/>
    </row>
    <row r="33" spans="2:13" ht="18.75" customHeight="1" thickBot="1">
      <c r="B33" s="158"/>
      <c r="D33" s="136"/>
      <c r="E33" s="135"/>
      <c r="F33" s="358"/>
      <c r="G33" s="360"/>
      <c r="H33" s="355"/>
      <c r="I33" s="350"/>
      <c r="J33" s="353"/>
      <c r="K33" s="377"/>
      <c r="M33" s="65"/>
    </row>
    <row r="34" spans="2:13" ht="18.75" customHeight="1" thickTop="1">
      <c r="B34" s="175" t="s">
        <v>244</v>
      </c>
      <c r="D34" s="137"/>
      <c r="E34" s="134"/>
      <c r="F34" s="361"/>
      <c r="G34" s="362"/>
      <c r="H34" s="355"/>
      <c r="I34" s="350"/>
      <c r="J34" s="353"/>
      <c r="K34" s="377"/>
      <c r="M34" s="65"/>
    </row>
    <row r="35" spans="4:13" ht="18.75" customHeight="1">
      <c r="D35" s="134"/>
      <c r="E35" s="145"/>
      <c r="F35" s="356" t="str">
        <f>Inter2!$C2</f>
        <v>2. Política y estrategia</v>
      </c>
      <c r="G35" s="357"/>
      <c r="H35" s="346" t="str">
        <f>IF(POL!$H18="","",POL!$H18)</f>
        <v>1. ¿Quiénes planifican?</v>
      </c>
      <c r="I35" s="349">
        <f>IF(POL!$I18="","",POL!$I18)</f>
      </c>
      <c r="J35" s="352">
        <f>IF(POL!$K18="","",""&amp;POL!$K18)</f>
      </c>
      <c r="K35" s="343">
        <f>IF(POL!$L18="","",""&amp;POL!$L18)</f>
      </c>
      <c r="M35" s="65"/>
    </row>
    <row r="36" spans="2:13" ht="18.75" customHeight="1">
      <c r="B36" s="155" t="s">
        <v>42</v>
      </c>
      <c r="D36" s="135"/>
      <c r="E36" s="146"/>
      <c r="F36" s="358"/>
      <c r="G36" s="359"/>
      <c r="H36" s="347"/>
      <c r="I36" s="350"/>
      <c r="J36" s="353"/>
      <c r="K36" s="344"/>
      <c r="M36" s="65"/>
    </row>
    <row r="37" spans="2:13" ht="18.75" customHeight="1">
      <c r="B37" s="164" t="s">
        <v>236</v>
      </c>
      <c r="D37" s="135"/>
      <c r="E37" s="146"/>
      <c r="F37" s="358"/>
      <c r="G37" s="359"/>
      <c r="H37" s="347"/>
      <c r="I37" s="350"/>
      <c r="J37" s="353"/>
      <c r="K37" s="344"/>
      <c r="M37" s="65"/>
    </row>
    <row r="38" spans="2:13" ht="18.75" customHeight="1">
      <c r="B38" s="164" t="s">
        <v>237</v>
      </c>
      <c r="D38" s="135"/>
      <c r="E38" s="146"/>
      <c r="F38" s="358"/>
      <c r="G38" s="359"/>
      <c r="H38" s="348"/>
      <c r="I38" s="351"/>
      <c r="J38" s="354"/>
      <c r="K38" s="345"/>
      <c r="M38" s="65"/>
    </row>
    <row r="39" spans="4:13" ht="18.75" customHeight="1">
      <c r="D39" s="135"/>
      <c r="E39" s="146"/>
      <c r="F39" s="358"/>
      <c r="G39" s="360"/>
      <c r="H39" s="355" t="str">
        <f>IF(POL!$H22="","",POL!$H22)</f>
        <v>2. ¿Cómo lo hacen?</v>
      </c>
      <c r="I39" s="350">
        <f>IF(POL!$I22="","",POL!$I22)</f>
      </c>
      <c r="J39" s="353">
        <f>IF(POL!$K22="","",""&amp;POL!$K22)</f>
      </c>
      <c r="K39" s="341">
        <f>IF(POL!$L22="","",""&amp;POL!$L22)</f>
      </c>
      <c r="M39" s="65"/>
    </row>
    <row r="40" spans="4:13" ht="18.75" customHeight="1">
      <c r="D40" s="135"/>
      <c r="E40" s="146"/>
      <c r="F40" s="358"/>
      <c r="G40" s="360"/>
      <c r="H40" s="355"/>
      <c r="I40" s="350"/>
      <c r="J40" s="353"/>
      <c r="K40" s="341"/>
      <c r="M40" s="65"/>
    </row>
    <row r="41" spans="2:13" ht="18.75" customHeight="1">
      <c r="B41" s="144"/>
      <c r="D41" s="135"/>
      <c r="E41" s="146"/>
      <c r="F41" s="358"/>
      <c r="G41" s="360"/>
      <c r="H41" s="355"/>
      <c r="I41" s="350"/>
      <c r="J41" s="353"/>
      <c r="K41" s="341"/>
      <c r="M41" s="65"/>
    </row>
    <row r="42" spans="2:13" ht="18.75" customHeight="1">
      <c r="B42" s="144"/>
      <c r="D42" s="135"/>
      <c r="E42" s="146"/>
      <c r="F42" s="358"/>
      <c r="G42" s="360"/>
      <c r="H42" s="355"/>
      <c r="I42" s="350"/>
      <c r="J42" s="353"/>
      <c r="K42" s="341"/>
      <c r="M42" s="65"/>
    </row>
    <row r="43" spans="2:13" ht="18.75" customHeight="1">
      <c r="B43" s="144"/>
      <c r="D43" s="135"/>
      <c r="E43" s="146"/>
      <c r="F43" s="358"/>
      <c r="G43" s="359"/>
      <c r="H43" s="346" t="str">
        <f>IF(POL!$H26="","",POL!$H26)</f>
        <v>3. ¿Cuál es el resultado?</v>
      </c>
      <c r="I43" s="349">
        <f>IF(POL!$I26="","",POL!$I26)</f>
      </c>
      <c r="J43" s="352">
        <f>IF(POL!$K26="","",""&amp;POL!$K26)</f>
      </c>
      <c r="K43" s="343">
        <f>IF(POL!$L26="","",""&amp;POL!$L26)</f>
      </c>
      <c r="M43" s="65"/>
    </row>
    <row r="44" spans="2:13" ht="18.75" customHeight="1">
      <c r="B44" s="144"/>
      <c r="D44" s="135"/>
      <c r="E44" s="146"/>
      <c r="F44" s="358"/>
      <c r="G44" s="359"/>
      <c r="H44" s="347"/>
      <c r="I44" s="350"/>
      <c r="J44" s="353"/>
      <c r="K44" s="344"/>
      <c r="M44" s="65"/>
    </row>
    <row r="45" spans="2:13" ht="18.75" customHeight="1">
      <c r="B45" s="144"/>
      <c r="D45" s="135"/>
      <c r="E45" s="146"/>
      <c r="F45" s="358"/>
      <c r="G45" s="359"/>
      <c r="H45" s="347"/>
      <c r="I45" s="350"/>
      <c r="J45" s="353"/>
      <c r="K45" s="344"/>
      <c r="M45" s="65"/>
    </row>
    <row r="46" spans="2:13" ht="18.75" customHeight="1">
      <c r="B46" s="144"/>
      <c r="D46" s="135"/>
      <c r="E46" s="146"/>
      <c r="F46" s="358"/>
      <c r="G46" s="359"/>
      <c r="H46" s="348"/>
      <c r="I46" s="351"/>
      <c r="J46" s="354"/>
      <c r="K46" s="345"/>
      <c r="M46" s="65"/>
    </row>
    <row r="47" spans="2:13" ht="18.75" customHeight="1">
      <c r="B47" s="144"/>
      <c r="D47" s="135"/>
      <c r="E47" s="146"/>
      <c r="F47" s="358"/>
      <c r="G47" s="359"/>
      <c r="H47" s="346" t="str">
        <f>IF(POL!$H30="","",POL!$H30)</f>
        <v>4. ¿Con qué recursos?</v>
      </c>
      <c r="I47" s="349">
        <f>IF(POL!$I30="","",POL!$I30)</f>
      </c>
      <c r="J47" s="352">
        <f>IF(POL!$K30="","",""&amp;POL!$K30)</f>
      </c>
      <c r="K47" s="343">
        <f>IF(POL!$L30="","",""&amp;POL!$L30)</f>
      </c>
      <c r="M47" s="65"/>
    </row>
    <row r="48" spans="2:13" ht="18.75" customHeight="1">
      <c r="B48" s="144"/>
      <c r="D48" s="135"/>
      <c r="E48" s="146"/>
      <c r="F48" s="358"/>
      <c r="G48" s="359"/>
      <c r="H48" s="347"/>
      <c r="I48" s="350"/>
      <c r="J48" s="353"/>
      <c r="K48" s="344"/>
      <c r="M48" s="65"/>
    </row>
    <row r="49" spans="2:13" ht="18.75" customHeight="1">
      <c r="B49" s="144"/>
      <c r="D49" s="135"/>
      <c r="E49" s="146"/>
      <c r="F49" s="358"/>
      <c r="G49" s="359"/>
      <c r="H49" s="347"/>
      <c r="I49" s="350"/>
      <c r="J49" s="353"/>
      <c r="K49" s="344"/>
      <c r="M49" s="65"/>
    </row>
    <row r="50" spans="2:13" ht="18.75" customHeight="1">
      <c r="B50" s="144"/>
      <c r="D50" s="135"/>
      <c r="E50" s="146"/>
      <c r="F50" s="358"/>
      <c r="G50" s="359"/>
      <c r="H50" s="348"/>
      <c r="I50" s="351"/>
      <c r="J50" s="354"/>
      <c r="K50" s="345"/>
      <c r="M50" s="65"/>
    </row>
    <row r="51" spans="2:13" ht="18.75" customHeight="1">
      <c r="B51" s="144"/>
      <c r="D51" s="135"/>
      <c r="E51" s="146"/>
      <c r="F51" s="358"/>
      <c r="G51" s="360"/>
      <c r="H51" s="355" t="str">
        <f>IF(POL!$H34="","",POL!$H34)</f>
        <v>5. ¿Quién visualiza la estrategia?</v>
      </c>
      <c r="I51" s="350">
        <f>IF(POL!$I34="","",POL!$I34)</f>
      </c>
      <c r="J51" s="353">
        <f>IF(POL!$K34="","",""&amp;POL!$K34)</f>
      </c>
      <c r="K51" s="341">
        <f>IF(POL!$L34="","",""&amp;POL!$L34)</f>
      </c>
      <c r="M51" s="65"/>
    </row>
    <row r="52" spans="2:13" ht="18.75" customHeight="1">
      <c r="B52" s="144"/>
      <c r="D52" s="135"/>
      <c r="E52" s="146"/>
      <c r="F52" s="358"/>
      <c r="G52" s="360"/>
      <c r="H52" s="355"/>
      <c r="I52" s="350"/>
      <c r="J52" s="353"/>
      <c r="K52" s="341"/>
      <c r="M52" s="65"/>
    </row>
    <row r="53" spans="2:13" ht="18.75" customHeight="1">
      <c r="B53" s="144"/>
      <c r="D53" s="135"/>
      <c r="E53" s="146"/>
      <c r="F53" s="358"/>
      <c r="G53" s="360"/>
      <c r="H53" s="355"/>
      <c r="I53" s="350"/>
      <c r="J53" s="353"/>
      <c r="K53" s="341"/>
      <c r="M53" s="65"/>
    </row>
    <row r="54" spans="2:13" ht="18.75" customHeight="1">
      <c r="B54" s="144"/>
      <c r="D54" s="135"/>
      <c r="E54" s="146"/>
      <c r="F54" s="361"/>
      <c r="G54" s="362"/>
      <c r="H54" s="355"/>
      <c r="I54" s="350"/>
      <c r="J54" s="353"/>
      <c r="K54" s="341"/>
      <c r="M54" s="65"/>
    </row>
    <row r="55" spans="2:13" ht="18.75" customHeight="1">
      <c r="B55" s="144"/>
      <c r="D55" s="135"/>
      <c r="E55" s="135"/>
      <c r="F55" s="358" t="str">
        <f>Inter2!$C3</f>
        <v>3. Organización y personas</v>
      </c>
      <c r="G55" s="359"/>
      <c r="H55" s="346" t="str">
        <f>IF(ORG!$H18="","",ORG!$H18)</f>
        <v>1. ¿Quiénes organizan e implican al personal?</v>
      </c>
      <c r="I55" s="349">
        <f>IF(ORG!$I18="","",ORG!$I18)</f>
      </c>
      <c r="J55" s="352">
        <f>IF(ORG!$K18="","",ORG!$K18)</f>
      </c>
      <c r="K55" s="343">
        <f>IF(ORG!$L18="","",""&amp;ORG!$L18)</f>
      </c>
      <c r="M55" s="65"/>
    </row>
    <row r="56" spans="2:13" ht="18.75" customHeight="1">
      <c r="B56" s="144"/>
      <c r="D56" s="135"/>
      <c r="E56" s="135"/>
      <c r="F56" s="358"/>
      <c r="G56" s="359"/>
      <c r="H56" s="347"/>
      <c r="I56" s="350"/>
      <c r="J56" s="353"/>
      <c r="K56" s="344"/>
      <c r="M56" s="65"/>
    </row>
    <row r="57" spans="2:13" ht="18.75" customHeight="1">
      <c r="B57" s="144"/>
      <c r="D57" s="135"/>
      <c r="E57" s="135"/>
      <c r="F57" s="358"/>
      <c r="G57" s="359"/>
      <c r="H57" s="347"/>
      <c r="I57" s="350"/>
      <c r="J57" s="353"/>
      <c r="K57" s="344"/>
      <c r="M57" s="65"/>
    </row>
    <row r="58" spans="2:13" ht="18.75" customHeight="1">
      <c r="B58" s="144"/>
      <c r="D58" s="135"/>
      <c r="E58" s="135"/>
      <c r="F58" s="358"/>
      <c r="G58" s="359"/>
      <c r="H58" s="348"/>
      <c r="I58" s="351"/>
      <c r="J58" s="354"/>
      <c r="K58" s="345"/>
      <c r="M58" s="65"/>
    </row>
    <row r="59" spans="2:13" ht="18.75" customHeight="1">
      <c r="B59" s="144"/>
      <c r="D59" s="135"/>
      <c r="E59" s="135"/>
      <c r="F59" s="358"/>
      <c r="G59" s="359"/>
      <c r="H59" s="346" t="str">
        <f>IF(ORG!$H22="","",ORG!$H22)</f>
        <v>2. ¿Cómo organizan la estructura e implican a las personas?</v>
      </c>
      <c r="I59" s="349">
        <f>IF(ORG!$I22="","",ORG!$I22)</f>
      </c>
      <c r="J59" s="352">
        <f>IF(ORG!$K22="","",ORG!$K22)</f>
      </c>
      <c r="K59" s="343">
        <f>IF(ORG!$L22="","",""&amp;ORG!$L22)</f>
      </c>
      <c r="M59" s="65"/>
    </row>
    <row r="60" spans="2:13" ht="18.75" customHeight="1">
      <c r="B60" s="144"/>
      <c r="D60" s="135"/>
      <c r="E60" s="135"/>
      <c r="F60" s="358"/>
      <c r="G60" s="359"/>
      <c r="H60" s="347"/>
      <c r="I60" s="350"/>
      <c r="J60" s="353"/>
      <c r="K60" s="344"/>
      <c r="M60" s="65"/>
    </row>
    <row r="61" spans="2:13" ht="18.75" customHeight="1">
      <c r="B61" s="144"/>
      <c r="D61" s="135"/>
      <c r="E61" s="135"/>
      <c r="F61" s="358"/>
      <c r="G61" s="359"/>
      <c r="H61" s="347"/>
      <c r="I61" s="350"/>
      <c r="J61" s="353"/>
      <c r="K61" s="344"/>
      <c r="M61" s="65"/>
    </row>
    <row r="62" spans="2:13" ht="18.75" customHeight="1">
      <c r="B62" s="144"/>
      <c r="D62" s="135"/>
      <c r="E62" s="135"/>
      <c r="F62" s="358"/>
      <c r="G62" s="359"/>
      <c r="H62" s="348"/>
      <c r="I62" s="351"/>
      <c r="J62" s="354"/>
      <c r="K62" s="345"/>
      <c r="M62" s="65"/>
    </row>
    <row r="63" spans="2:13" ht="18.75" customHeight="1">
      <c r="B63" s="144"/>
      <c r="D63" s="135"/>
      <c r="E63" s="135"/>
      <c r="F63" s="358"/>
      <c r="G63" s="360"/>
      <c r="H63" s="374" t="str">
        <f>IF(ORG!$H26="","",ORG!$H26)</f>
        <v>3. ¿Cuál es el resultado de la reorganización y la implicación?</v>
      </c>
      <c r="I63" s="349">
        <f>IF(ORG!$I26="","",ORG!$I26)</f>
      </c>
      <c r="J63" s="352">
        <f>IF(ORG!$K26="","",ORG!$K26)</f>
      </c>
      <c r="K63" s="382">
        <f>IF(ORG!$L26="","",""&amp;ORG!$L26)</f>
      </c>
      <c r="M63" s="65"/>
    </row>
    <row r="64" spans="2:13" ht="18.75" customHeight="1">
      <c r="B64" s="144"/>
      <c r="D64" s="135"/>
      <c r="E64" s="135"/>
      <c r="F64" s="358"/>
      <c r="G64" s="360"/>
      <c r="H64" s="368"/>
      <c r="I64" s="350"/>
      <c r="J64" s="353"/>
      <c r="K64" s="377"/>
      <c r="M64" s="65"/>
    </row>
    <row r="65" spans="2:13" ht="18.75" customHeight="1">
      <c r="B65" s="144"/>
      <c r="D65" s="135"/>
      <c r="E65" s="135"/>
      <c r="F65" s="358"/>
      <c r="G65" s="360"/>
      <c r="H65" s="368"/>
      <c r="I65" s="350"/>
      <c r="J65" s="353"/>
      <c r="K65" s="377"/>
      <c r="M65" s="65"/>
    </row>
    <row r="66" spans="2:13" ht="18.75" customHeight="1">
      <c r="B66" s="144"/>
      <c r="D66" s="135"/>
      <c r="E66" s="135"/>
      <c r="F66" s="358"/>
      <c r="G66" s="360"/>
      <c r="H66" s="369"/>
      <c r="I66" s="351"/>
      <c r="J66" s="354"/>
      <c r="K66" s="383"/>
      <c r="M66" s="65"/>
    </row>
    <row r="67" spans="2:13" ht="18.75" customHeight="1">
      <c r="B67" s="144"/>
      <c r="D67" s="135"/>
      <c r="E67" s="135"/>
      <c r="F67" s="358"/>
      <c r="G67" s="359"/>
      <c r="H67" s="346" t="str">
        <f>IF(ORG!$H30="","",ORG!$H30)</f>
        <v>4. ¿Con qué recursos reorganizan e implican?</v>
      </c>
      <c r="I67" s="349">
        <f>IF(ORG!$I30="","",ORG!$I30)</f>
      </c>
      <c r="J67" s="352">
        <f>IF(ORG!$K30="","",ORG!$K30)</f>
      </c>
      <c r="K67" s="379">
        <f>IF(ORG!$L30="","",""&amp;ORG!$L30)</f>
      </c>
      <c r="M67" s="65"/>
    </row>
    <row r="68" spans="2:13" ht="18.75" customHeight="1">
      <c r="B68" s="144"/>
      <c r="D68" s="135"/>
      <c r="E68" s="135"/>
      <c r="F68" s="358"/>
      <c r="G68" s="359"/>
      <c r="H68" s="347"/>
      <c r="I68" s="350"/>
      <c r="J68" s="353"/>
      <c r="K68" s="380"/>
      <c r="M68" s="65"/>
    </row>
    <row r="69" spans="2:13" ht="18.75" customHeight="1">
      <c r="B69" s="144"/>
      <c r="D69" s="135"/>
      <c r="E69" s="135"/>
      <c r="F69" s="358"/>
      <c r="G69" s="359"/>
      <c r="H69" s="347"/>
      <c r="I69" s="350"/>
      <c r="J69" s="353"/>
      <c r="K69" s="380"/>
      <c r="M69" s="65"/>
    </row>
    <row r="70" spans="2:13" ht="18.75" customHeight="1">
      <c r="B70" s="144"/>
      <c r="D70" s="135"/>
      <c r="E70" s="135"/>
      <c r="F70" s="358"/>
      <c r="G70" s="359"/>
      <c r="H70" s="348"/>
      <c r="I70" s="351"/>
      <c r="J70" s="354"/>
      <c r="K70" s="381"/>
      <c r="M70" s="65"/>
    </row>
    <row r="71" spans="2:13" ht="18.75" customHeight="1">
      <c r="B71" s="144"/>
      <c r="D71" s="135"/>
      <c r="E71" s="135"/>
      <c r="F71" s="358"/>
      <c r="G71" s="360"/>
      <c r="H71" s="355" t="str">
        <f>IF(ORG!$H34="","",ORG!$H34)</f>
        <v>5. ¿Quién visualiza la reorganización e implicación?</v>
      </c>
      <c r="I71" s="350">
        <f>IF(ORG!$I34="","",ORG!$I34)</f>
      </c>
      <c r="J71" s="353">
        <f>IF(ORG!$K34="","",ORG!$K34)</f>
      </c>
      <c r="K71" s="377">
        <f>IF(ORG!$L34="","",""&amp;ORG!$L34)</f>
      </c>
      <c r="M71" s="65"/>
    </row>
    <row r="72" spans="2:13" ht="18.75" customHeight="1">
      <c r="B72" s="144"/>
      <c r="D72" s="135"/>
      <c r="E72" s="135"/>
      <c r="F72" s="358"/>
      <c r="G72" s="360"/>
      <c r="H72" s="355"/>
      <c r="I72" s="350"/>
      <c r="J72" s="353"/>
      <c r="K72" s="377"/>
      <c r="M72" s="65"/>
    </row>
    <row r="73" spans="2:13" ht="18.75" customHeight="1">
      <c r="B73" s="144"/>
      <c r="D73" s="135"/>
      <c r="E73" s="135"/>
      <c r="F73" s="358"/>
      <c r="G73" s="360"/>
      <c r="H73" s="355"/>
      <c r="I73" s="350"/>
      <c r="J73" s="353"/>
      <c r="K73" s="377"/>
      <c r="M73" s="65"/>
    </row>
    <row r="74" spans="2:13" ht="18.75" customHeight="1">
      <c r="B74" s="144"/>
      <c r="D74" s="135"/>
      <c r="E74" s="135"/>
      <c r="F74" s="361"/>
      <c r="G74" s="362"/>
      <c r="H74" s="363"/>
      <c r="I74" s="364"/>
      <c r="J74" s="365"/>
      <c r="K74" s="378"/>
      <c r="M74" s="65"/>
    </row>
    <row r="75" spans="2:13" ht="18.75" customHeight="1">
      <c r="B75" s="144"/>
      <c r="D75" s="135"/>
      <c r="E75" s="135"/>
      <c r="F75" s="356" t="str">
        <f>Inter2!$C4</f>
        <v>4. Procesos</v>
      </c>
      <c r="G75" s="366"/>
      <c r="H75" s="376" t="str">
        <f>IF(PRO!$H18="","",PRO!$H18)</f>
        <v>1. ¿Quiénes definen,  mejoran y digitalizan los procesos?</v>
      </c>
      <c r="I75" s="370">
        <f>IF(PRO!$I18="","",PRO!$I18)</f>
      </c>
      <c r="J75" s="371">
        <f>IF(PRO!$K18="","",PRO!$K18)</f>
      </c>
      <c r="K75" s="372">
        <f>IF(PRO!$L18="","",""&amp;PRO!$L18)</f>
      </c>
      <c r="M75" s="65"/>
    </row>
    <row r="76" spans="2:13" ht="18.75" customHeight="1">
      <c r="B76" s="144"/>
      <c r="D76" s="135"/>
      <c r="E76" s="135"/>
      <c r="F76" s="358"/>
      <c r="G76" s="360"/>
      <c r="H76" s="355"/>
      <c r="I76" s="350"/>
      <c r="J76" s="353"/>
      <c r="K76" s="341"/>
      <c r="M76" s="65"/>
    </row>
    <row r="77" spans="2:13" ht="18.75" customHeight="1">
      <c r="B77" s="144"/>
      <c r="D77" s="135"/>
      <c r="E77" s="135"/>
      <c r="F77" s="358"/>
      <c r="G77" s="360"/>
      <c r="H77" s="355"/>
      <c r="I77" s="350"/>
      <c r="J77" s="353"/>
      <c r="K77" s="341"/>
      <c r="M77" s="65"/>
    </row>
    <row r="78" spans="2:13" ht="18.75" customHeight="1">
      <c r="B78" s="144"/>
      <c r="D78" s="135"/>
      <c r="E78" s="135"/>
      <c r="F78" s="358"/>
      <c r="G78" s="360"/>
      <c r="H78" s="355"/>
      <c r="I78" s="350"/>
      <c r="J78" s="353"/>
      <c r="K78" s="341"/>
      <c r="M78" s="65"/>
    </row>
    <row r="79" spans="2:13" ht="18.75" customHeight="1">
      <c r="B79" s="144"/>
      <c r="D79" s="135"/>
      <c r="E79" s="135"/>
      <c r="F79" s="358"/>
      <c r="G79" s="359"/>
      <c r="H79" s="346" t="str">
        <f>IF(PRO!$H22="","",PRO!$H22)</f>
        <v>2. ¿Cómo definen, mejoran y digitalizan los procesos?</v>
      </c>
      <c r="I79" s="349">
        <f>IF(PRO!$I22="","",PRO!$I22)</f>
      </c>
      <c r="J79" s="352">
        <f>IF(PRO!$K22="","",PRO!$K22)</f>
      </c>
      <c r="K79" s="343">
        <f>IF(PRO!$L22="","",""&amp;PRO!$L22)</f>
      </c>
      <c r="M79" s="65"/>
    </row>
    <row r="80" spans="2:13" ht="18.75" customHeight="1">
      <c r="B80" s="144"/>
      <c r="D80" s="135"/>
      <c r="E80" s="135"/>
      <c r="F80" s="358"/>
      <c r="G80" s="359"/>
      <c r="H80" s="347"/>
      <c r="I80" s="350"/>
      <c r="J80" s="353"/>
      <c r="K80" s="344"/>
      <c r="M80" s="65"/>
    </row>
    <row r="81" spans="2:13" ht="18.75" customHeight="1">
      <c r="B81" s="144"/>
      <c r="D81" s="135"/>
      <c r="E81" s="135"/>
      <c r="F81" s="358"/>
      <c r="G81" s="359"/>
      <c r="H81" s="347"/>
      <c r="I81" s="350"/>
      <c r="J81" s="353"/>
      <c r="K81" s="344"/>
      <c r="M81" s="65"/>
    </row>
    <row r="82" spans="2:13" ht="18.75" customHeight="1">
      <c r="B82" s="144"/>
      <c r="D82" s="135"/>
      <c r="E82" s="135"/>
      <c r="F82" s="358"/>
      <c r="G82" s="359"/>
      <c r="H82" s="348"/>
      <c r="I82" s="351"/>
      <c r="J82" s="354"/>
      <c r="K82" s="345"/>
      <c r="M82" s="65"/>
    </row>
    <row r="83" spans="2:13" ht="18.75" customHeight="1">
      <c r="B83" s="144"/>
      <c r="D83" s="135"/>
      <c r="E83" s="135"/>
      <c r="F83" s="358"/>
      <c r="G83" s="360"/>
      <c r="H83" s="355" t="str">
        <f>IF(PRO!$H26="","",PRO!$H26)</f>
        <v>3. ¿Cuál es resultado de la digitalización de procesos?</v>
      </c>
      <c r="I83" s="350">
        <f>IF(PRO!$I26="","",PRO!$I26)</f>
      </c>
      <c r="J83" s="353">
        <f>IF(PRO!$K26="","",PRO!$K26)</f>
      </c>
      <c r="K83" s="341">
        <f>IF(PRO!$L26="","",""&amp;PRO!$L26)</f>
      </c>
      <c r="M83" s="65"/>
    </row>
    <row r="84" spans="2:13" ht="18.75" customHeight="1">
      <c r="B84" s="144"/>
      <c r="D84" s="135"/>
      <c r="E84" s="135"/>
      <c r="F84" s="358"/>
      <c r="G84" s="360"/>
      <c r="H84" s="355"/>
      <c r="I84" s="350"/>
      <c r="J84" s="353"/>
      <c r="K84" s="341"/>
      <c r="M84" s="65"/>
    </row>
    <row r="85" spans="2:13" ht="18.75" customHeight="1">
      <c r="B85" s="144"/>
      <c r="D85" s="135"/>
      <c r="E85" s="135"/>
      <c r="F85" s="358"/>
      <c r="G85" s="360"/>
      <c r="H85" s="355"/>
      <c r="I85" s="350"/>
      <c r="J85" s="353"/>
      <c r="K85" s="341"/>
      <c r="M85" s="65"/>
    </row>
    <row r="86" spans="2:13" ht="18.75" customHeight="1">
      <c r="B86" s="144"/>
      <c r="D86" s="135"/>
      <c r="E86" s="135"/>
      <c r="F86" s="358"/>
      <c r="G86" s="360"/>
      <c r="H86" s="355"/>
      <c r="I86" s="350"/>
      <c r="J86" s="353"/>
      <c r="K86" s="341"/>
      <c r="M86" s="65"/>
    </row>
    <row r="87" spans="2:13" ht="18.75" customHeight="1">
      <c r="B87" s="144"/>
      <c r="D87" s="135"/>
      <c r="E87" s="135"/>
      <c r="F87" s="358"/>
      <c r="G87" s="359"/>
      <c r="H87" s="346" t="str">
        <f>IF(PRO!$H30="","",PRO!$H30)</f>
        <v>4. ¿Con qué recursos definen y mejoran  y digitalizan los procesos?</v>
      </c>
      <c r="I87" s="349">
        <f>IF(PRO!$I30="","",PRO!$I30)</f>
      </c>
      <c r="J87" s="352">
        <f>IF(PRO!$K30="","",PRO!$K30)</f>
      </c>
      <c r="K87" s="343">
        <f>IF(PRO!$L30="","",""&amp;PRO!$L30)</f>
      </c>
      <c r="M87" s="65"/>
    </row>
    <row r="88" spans="2:13" ht="18.75" customHeight="1">
      <c r="B88" s="144"/>
      <c r="D88" s="135"/>
      <c r="E88" s="135"/>
      <c r="F88" s="358"/>
      <c r="G88" s="359"/>
      <c r="H88" s="347"/>
      <c r="I88" s="350"/>
      <c r="J88" s="353"/>
      <c r="K88" s="344"/>
      <c r="M88" s="65"/>
    </row>
    <row r="89" spans="2:13" ht="18.75" customHeight="1">
      <c r="B89" s="144"/>
      <c r="D89" s="135"/>
      <c r="E89" s="135"/>
      <c r="F89" s="358"/>
      <c r="G89" s="359"/>
      <c r="H89" s="347"/>
      <c r="I89" s="350"/>
      <c r="J89" s="353"/>
      <c r="K89" s="344"/>
      <c r="M89" s="65"/>
    </row>
    <row r="90" spans="2:13" ht="18.75" customHeight="1">
      <c r="B90" s="144"/>
      <c r="D90" s="135"/>
      <c r="E90" s="135"/>
      <c r="F90" s="358"/>
      <c r="G90" s="359"/>
      <c r="H90" s="348"/>
      <c r="I90" s="351"/>
      <c r="J90" s="354"/>
      <c r="K90" s="345"/>
      <c r="M90" s="65"/>
    </row>
    <row r="91" spans="2:13" ht="18.75" customHeight="1">
      <c r="B91" s="144"/>
      <c r="D91" s="135"/>
      <c r="E91" s="135"/>
      <c r="F91" s="358"/>
      <c r="G91" s="360"/>
      <c r="H91" s="355" t="str">
        <f>IF(PRO!$H34="","",PRO!$H34)</f>
        <v>5. ¿Cómo se mide y se tiene en cuenta la satisfacción de los CEOs?</v>
      </c>
      <c r="I91" s="350">
        <f>IF(PRO!$I34="","",PRO!$I34)</f>
      </c>
      <c r="J91" s="353">
        <f>IF(PRO!$K34="","",PRO!$K34)</f>
      </c>
      <c r="K91" s="341">
        <f>IF(PRO!$L34="","",""&amp;PRO!$L34)</f>
      </c>
      <c r="M91" s="65"/>
    </row>
    <row r="92" spans="2:13" ht="18.75" customHeight="1">
      <c r="B92" s="144"/>
      <c r="D92" s="135"/>
      <c r="E92" s="135"/>
      <c r="F92" s="358"/>
      <c r="G92" s="360"/>
      <c r="H92" s="355"/>
      <c r="I92" s="350"/>
      <c r="J92" s="353"/>
      <c r="K92" s="341"/>
      <c r="M92" s="65"/>
    </row>
    <row r="93" spans="2:13" ht="18.75" customHeight="1">
      <c r="B93" s="144"/>
      <c r="D93" s="135"/>
      <c r="E93" s="135"/>
      <c r="F93" s="358"/>
      <c r="G93" s="360"/>
      <c r="H93" s="355"/>
      <c r="I93" s="350"/>
      <c r="J93" s="353"/>
      <c r="K93" s="341"/>
      <c r="M93" s="65"/>
    </row>
    <row r="94" spans="2:13" ht="18.75" customHeight="1">
      <c r="B94" s="144"/>
      <c r="D94" s="135"/>
      <c r="E94" s="135"/>
      <c r="F94" s="361"/>
      <c r="G94" s="362"/>
      <c r="H94" s="363"/>
      <c r="I94" s="364"/>
      <c r="J94" s="365"/>
      <c r="K94" s="342"/>
      <c r="M94" s="65"/>
    </row>
    <row r="95" spans="2:13" ht="18.75" customHeight="1">
      <c r="B95" s="144"/>
      <c r="D95" s="135"/>
      <c r="E95" s="135"/>
      <c r="F95" s="356" t="str">
        <f>Inter2!$C5</f>
        <v>5. Tecnología y Recusos</v>
      </c>
      <c r="G95" s="366"/>
      <c r="H95" s="376" t="str">
        <f>IF(TEC!$H18="","",TEC!$H18)</f>
        <v>1. ¿Quiénes gestionan la tecnología y los recursos?</v>
      </c>
      <c r="I95" s="370">
        <f>IF(TEC!$I18="","",TEC!$I18)</f>
      </c>
      <c r="J95" s="371">
        <f>IF(TEC!$K18="","",TEC!$K18)</f>
      </c>
      <c r="K95" s="372">
        <f>IF(TEC!$L18="","",""&amp;TEC!$L18)</f>
      </c>
      <c r="M95" s="65"/>
    </row>
    <row r="96" spans="2:13" ht="18.75" customHeight="1">
      <c r="B96" s="144"/>
      <c r="D96" s="135"/>
      <c r="E96" s="135"/>
      <c r="F96" s="358"/>
      <c r="G96" s="360"/>
      <c r="H96" s="355"/>
      <c r="I96" s="350"/>
      <c r="J96" s="353"/>
      <c r="K96" s="341"/>
      <c r="M96" s="65"/>
    </row>
    <row r="97" spans="2:13" ht="18.75" customHeight="1">
      <c r="B97" s="144"/>
      <c r="D97" s="135"/>
      <c r="E97" s="135"/>
      <c r="F97" s="358"/>
      <c r="G97" s="360"/>
      <c r="H97" s="355"/>
      <c r="I97" s="350"/>
      <c r="J97" s="353"/>
      <c r="K97" s="341"/>
      <c r="M97" s="65"/>
    </row>
    <row r="98" spans="2:13" ht="18.75" customHeight="1">
      <c r="B98" s="144"/>
      <c r="D98" s="135"/>
      <c r="E98" s="135"/>
      <c r="F98" s="358"/>
      <c r="G98" s="360"/>
      <c r="H98" s="355"/>
      <c r="I98" s="350"/>
      <c r="J98" s="353"/>
      <c r="K98" s="341"/>
      <c r="M98" s="65"/>
    </row>
    <row r="99" spans="2:13" ht="18.75" customHeight="1">
      <c r="B99" s="144"/>
      <c r="D99" s="135"/>
      <c r="E99" s="135"/>
      <c r="F99" s="358"/>
      <c r="G99" s="359"/>
      <c r="H99" s="346" t="str">
        <f>IF(TEC!$H22="","",TEC!$H22)</f>
        <v>2. ¿Cómo se gestiona la tecnología y los recursos?</v>
      </c>
      <c r="I99" s="349">
        <f>IF(TEC!$I22="","",TEC!$I22)</f>
      </c>
      <c r="J99" s="352">
        <f>IF(TEC!$K22="","",TEC!$K22)</f>
      </c>
      <c r="K99" s="343">
        <f>IF(TEC!$L22="","",""&amp;TEC!$L22)</f>
      </c>
      <c r="M99" s="65"/>
    </row>
    <row r="100" spans="2:13" ht="18.75" customHeight="1">
      <c r="B100" s="144"/>
      <c r="D100" s="135"/>
      <c r="E100" s="135"/>
      <c r="F100" s="358"/>
      <c r="G100" s="359"/>
      <c r="H100" s="347"/>
      <c r="I100" s="350"/>
      <c r="J100" s="353"/>
      <c r="K100" s="344"/>
      <c r="M100" s="65"/>
    </row>
    <row r="101" spans="2:13" ht="18.75" customHeight="1">
      <c r="B101" s="144"/>
      <c r="D101" s="135"/>
      <c r="E101" s="135"/>
      <c r="F101" s="358"/>
      <c r="G101" s="359"/>
      <c r="H101" s="347"/>
      <c r="I101" s="350"/>
      <c r="J101" s="353"/>
      <c r="K101" s="344"/>
      <c r="M101" s="65"/>
    </row>
    <row r="102" spans="2:13" ht="18.75" customHeight="1">
      <c r="B102" s="144"/>
      <c r="D102" s="135"/>
      <c r="E102" s="135"/>
      <c r="F102" s="358"/>
      <c r="G102" s="359"/>
      <c r="H102" s="348"/>
      <c r="I102" s="351"/>
      <c r="J102" s="354"/>
      <c r="K102" s="345"/>
      <c r="M102" s="65"/>
    </row>
    <row r="103" spans="2:13" ht="18.75" customHeight="1">
      <c r="B103" s="144"/>
      <c r="D103" s="135"/>
      <c r="E103" s="135"/>
      <c r="F103" s="358"/>
      <c r="G103" s="360"/>
      <c r="H103" s="368" t="str">
        <f>IF(TEC!$H26="","",TEC!$H26)</f>
        <v>3. ¿Cuál es el resultado de la utilización de la tecnología y los recursos?</v>
      </c>
      <c r="I103" s="350">
        <f>IF(TEC!$I26="","",TEC!$I26)</f>
      </c>
      <c r="J103" s="353">
        <f>IF(TEC!$K26="","",TEC!$K26)</f>
      </c>
      <c r="K103" s="341">
        <f>IF(TEC!$L26="","",""&amp;TEC!$L26)</f>
      </c>
      <c r="M103" s="65"/>
    </row>
    <row r="104" spans="2:13" ht="18.75" customHeight="1">
      <c r="B104" s="144"/>
      <c r="D104" s="135"/>
      <c r="E104" s="135"/>
      <c r="F104" s="358"/>
      <c r="G104" s="360"/>
      <c r="H104" s="368"/>
      <c r="I104" s="350"/>
      <c r="J104" s="353"/>
      <c r="K104" s="341"/>
      <c r="M104" s="65"/>
    </row>
    <row r="105" spans="2:13" ht="18.75" customHeight="1">
      <c r="B105" s="144"/>
      <c r="D105" s="135"/>
      <c r="E105" s="135"/>
      <c r="F105" s="358"/>
      <c r="G105" s="360"/>
      <c r="H105" s="368"/>
      <c r="I105" s="350"/>
      <c r="J105" s="353"/>
      <c r="K105" s="341"/>
      <c r="M105" s="65"/>
    </row>
    <row r="106" spans="2:13" ht="18.75" customHeight="1">
      <c r="B106" s="144"/>
      <c r="D106" s="135"/>
      <c r="E106" s="135"/>
      <c r="F106" s="358"/>
      <c r="G106" s="360"/>
      <c r="H106" s="369"/>
      <c r="I106" s="351"/>
      <c r="J106" s="354"/>
      <c r="K106" s="373"/>
      <c r="M106" s="65"/>
    </row>
    <row r="107" spans="2:13" ht="18.75" customHeight="1">
      <c r="B107" s="144"/>
      <c r="D107" s="135"/>
      <c r="E107" s="135"/>
      <c r="F107" s="358"/>
      <c r="G107" s="360"/>
      <c r="H107" s="368" t="str">
        <f>IF(TEC!$H30="","",TEC!$H30)</f>
        <v>4. ¿Con qué recursos cuentan?</v>
      </c>
      <c r="I107" s="350">
        <f>IF(TEC!$I30="","",TEC!$I30)</f>
      </c>
      <c r="J107" s="353">
        <f>IF(TEC!$K30="","",TEC!$K30)</f>
      </c>
      <c r="K107" s="341">
        <f>IF(TEC!$L30="","",""&amp;TEC!$L30)</f>
      </c>
      <c r="M107" s="65"/>
    </row>
    <row r="108" spans="2:13" ht="18.75" customHeight="1">
      <c r="B108" s="144"/>
      <c r="D108" s="135"/>
      <c r="E108" s="135"/>
      <c r="F108" s="358"/>
      <c r="G108" s="360"/>
      <c r="H108" s="368"/>
      <c r="I108" s="350"/>
      <c r="J108" s="353"/>
      <c r="K108" s="341"/>
      <c r="M108" s="65"/>
    </row>
    <row r="109" spans="2:13" ht="18.75" customHeight="1">
      <c r="B109" s="144"/>
      <c r="D109" s="135"/>
      <c r="E109" s="135"/>
      <c r="F109" s="358"/>
      <c r="G109" s="360"/>
      <c r="H109" s="368"/>
      <c r="I109" s="350"/>
      <c r="J109" s="353"/>
      <c r="K109" s="341"/>
      <c r="M109" s="65"/>
    </row>
    <row r="110" spans="2:13" ht="18.75" customHeight="1">
      <c r="B110" s="144"/>
      <c r="D110" s="135"/>
      <c r="E110" s="135"/>
      <c r="F110" s="358"/>
      <c r="G110" s="360"/>
      <c r="H110" s="369"/>
      <c r="I110" s="351"/>
      <c r="J110" s="354"/>
      <c r="K110" s="373"/>
      <c r="M110" s="65"/>
    </row>
    <row r="111" spans="2:13" ht="18.75" customHeight="1">
      <c r="B111" s="144"/>
      <c r="D111" s="135"/>
      <c r="E111" s="135"/>
      <c r="F111" s="358"/>
      <c r="G111" s="360"/>
      <c r="H111" s="355" t="str">
        <f>IF(TEC!$H34="","",TEC!$H34)</f>
        <v>5. ¿Para quién está disponible la tecnología y los recursos?</v>
      </c>
      <c r="I111" s="350">
        <f>IF(TEC!$I34="","",TEC!$I34)</f>
      </c>
      <c r="J111" s="353">
        <f>IF(TEC!$K34="","",TEC!$K34)</f>
      </c>
      <c r="K111" s="341">
        <f>IF(TEC!$L34="","",""&amp;TEC!$L34)</f>
      </c>
      <c r="M111" s="65"/>
    </row>
    <row r="112" spans="2:13" ht="18.75" customHeight="1">
      <c r="B112" s="144"/>
      <c r="D112" s="135"/>
      <c r="E112" s="135"/>
      <c r="F112" s="358"/>
      <c r="G112" s="360"/>
      <c r="H112" s="355"/>
      <c r="I112" s="350"/>
      <c r="J112" s="353"/>
      <c r="K112" s="341"/>
      <c r="M112" s="65"/>
    </row>
    <row r="113" spans="2:13" ht="18.75" customHeight="1">
      <c r="B113" s="144"/>
      <c r="D113" s="135"/>
      <c r="E113" s="135"/>
      <c r="F113" s="358"/>
      <c r="G113" s="360"/>
      <c r="H113" s="355"/>
      <c r="I113" s="350"/>
      <c r="J113" s="353"/>
      <c r="K113" s="341"/>
      <c r="M113" s="65"/>
    </row>
    <row r="114" spans="2:13" ht="18.75" customHeight="1">
      <c r="B114" s="144"/>
      <c r="D114" s="135"/>
      <c r="E114" s="135"/>
      <c r="F114" s="361"/>
      <c r="G114" s="362"/>
      <c r="H114" s="363"/>
      <c r="I114" s="364"/>
      <c r="J114" s="365"/>
      <c r="K114" s="342"/>
      <c r="M114" s="65"/>
    </row>
    <row r="115" spans="2:13" ht="18.75" customHeight="1">
      <c r="B115" s="144"/>
      <c r="D115" s="135"/>
      <c r="E115" s="135"/>
      <c r="F115" s="356" t="str">
        <f>Inter2!$C6</f>
        <v>6. Aplicaciones Informáticas</v>
      </c>
      <c r="G115" s="366"/>
      <c r="H115" s="376" t="str">
        <f>IF(APL!$H18="","",APL!$H18)</f>
        <v>1. ¿Quiénes utilizan las aplicaciones informáticas?</v>
      </c>
      <c r="I115" s="370">
        <f>IF(APL!$I18="","",APL!$I18)</f>
      </c>
      <c r="J115" s="371">
        <f>IF(APL!$K18="","",APL!$K18)</f>
      </c>
      <c r="K115" s="372">
        <f>IF(APL!$L18="","",""&amp;APL!$L18)</f>
      </c>
      <c r="M115" s="65"/>
    </row>
    <row r="116" spans="2:13" ht="18.75" customHeight="1">
      <c r="B116" s="144"/>
      <c r="D116" s="135"/>
      <c r="E116" s="135"/>
      <c r="F116" s="358"/>
      <c r="G116" s="360"/>
      <c r="H116" s="355"/>
      <c r="I116" s="350"/>
      <c r="J116" s="353"/>
      <c r="K116" s="341"/>
      <c r="M116" s="65"/>
    </row>
    <row r="117" spans="2:13" ht="18.75" customHeight="1">
      <c r="B117" s="144"/>
      <c r="D117" s="135"/>
      <c r="E117" s="135"/>
      <c r="F117" s="358"/>
      <c r="G117" s="360"/>
      <c r="H117" s="355"/>
      <c r="I117" s="350"/>
      <c r="J117" s="353"/>
      <c r="K117" s="341"/>
      <c r="M117" s="65"/>
    </row>
    <row r="118" spans="2:13" ht="18.75" customHeight="1">
      <c r="B118" s="144"/>
      <c r="D118" s="135"/>
      <c r="E118" s="135"/>
      <c r="F118" s="358"/>
      <c r="G118" s="360"/>
      <c r="H118" s="355"/>
      <c r="I118" s="350"/>
      <c r="J118" s="353"/>
      <c r="K118" s="341"/>
      <c r="M118" s="65"/>
    </row>
    <row r="119" spans="2:13" ht="18.75" customHeight="1">
      <c r="B119" s="144"/>
      <c r="D119" s="135"/>
      <c r="E119" s="135"/>
      <c r="F119" s="358"/>
      <c r="G119" s="359"/>
      <c r="H119" s="346" t="str">
        <f>IF(APL!$H22="","",APL!$H22)</f>
        <v>2. ¿Cómo se gestiona la seguridad informática?</v>
      </c>
      <c r="I119" s="349">
        <f>IF(APL!$I22="","",APL!$I22)</f>
      </c>
      <c r="J119" s="352">
        <f>IF(APL!$K22="","",APL!$K22)</f>
      </c>
      <c r="K119" s="343">
        <f>IF(APL!$L22="","",""&amp;APL!$L22)</f>
      </c>
      <c r="M119" s="65"/>
    </row>
    <row r="120" spans="2:13" ht="18.75" customHeight="1">
      <c r="B120" s="144"/>
      <c r="D120" s="135"/>
      <c r="E120" s="135"/>
      <c r="F120" s="358"/>
      <c r="G120" s="359"/>
      <c r="H120" s="347"/>
      <c r="I120" s="350"/>
      <c r="J120" s="353"/>
      <c r="K120" s="344"/>
      <c r="M120" s="65"/>
    </row>
    <row r="121" spans="2:13" ht="18.75" customHeight="1">
      <c r="B121" s="144"/>
      <c r="D121" s="135"/>
      <c r="E121" s="135"/>
      <c r="F121" s="358"/>
      <c r="G121" s="359"/>
      <c r="H121" s="347"/>
      <c r="I121" s="350"/>
      <c r="J121" s="353"/>
      <c r="K121" s="344"/>
      <c r="M121" s="65"/>
    </row>
    <row r="122" spans="2:13" ht="18.75" customHeight="1">
      <c r="B122" s="144"/>
      <c r="D122" s="135"/>
      <c r="E122" s="135"/>
      <c r="F122" s="358"/>
      <c r="G122" s="359"/>
      <c r="H122" s="348"/>
      <c r="I122" s="351"/>
      <c r="J122" s="354"/>
      <c r="K122" s="345"/>
      <c r="M122" s="65"/>
    </row>
    <row r="123" spans="2:13" ht="18.75" customHeight="1">
      <c r="B123" s="144"/>
      <c r="D123" s="135"/>
      <c r="E123" s="135"/>
      <c r="F123" s="358"/>
      <c r="G123" s="360"/>
      <c r="H123" s="355" t="str">
        <f>IF(APL!$H26="","",APL!$H26)</f>
        <v>3. ¿Cuál es el resultado de la utilización de aplicaciones informáticas?
 ¿Qué gestión de documentos electrónicos existe en la organización ?</v>
      </c>
      <c r="I123" s="350">
        <f>IF(APL!$I26="","",APL!$I26)</f>
      </c>
      <c r="J123" s="353">
        <f>IF(APL!$K26="","",APL!$K26)</f>
      </c>
      <c r="K123" s="341">
        <f>IF(APL!$L26="","",""&amp;APL!$L26)</f>
      </c>
      <c r="M123" s="65"/>
    </row>
    <row r="124" spans="2:13" ht="18.75" customHeight="1">
      <c r="B124" s="144"/>
      <c r="D124" s="135"/>
      <c r="E124" s="135"/>
      <c r="F124" s="358"/>
      <c r="G124" s="360"/>
      <c r="H124" s="355"/>
      <c r="I124" s="350"/>
      <c r="J124" s="353"/>
      <c r="K124" s="341"/>
      <c r="M124" s="65"/>
    </row>
    <row r="125" spans="2:13" ht="18.75" customHeight="1">
      <c r="B125" s="144"/>
      <c r="D125" s="135"/>
      <c r="E125" s="135"/>
      <c r="F125" s="358"/>
      <c r="G125" s="360"/>
      <c r="H125" s="355"/>
      <c r="I125" s="350"/>
      <c r="J125" s="353"/>
      <c r="K125" s="341"/>
      <c r="M125" s="65"/>
    </row>
    <row r="126" spans="2:13" ht="18.75" customHeight="1">
      <c r="B126" s="144"/>
      <c r="D126" s="135"/>
      <c r="E126" s="135"/>
      <c r="F126" s="358"/>
      <c r="G126" s="360"/>
      <c r="H126" s="355"/>
      <c r="I126" s="350"/>
      <c r="J126" s="353"/>
      <c r="K126" s="341"/>
      <c r="M126" s="65"/>
    </row>
    <row r="127" spans="2:13" ht="18.75" customHeight="1">
      <c r="B127" s="144"/>
      <c r="D127" s="135"/>
      <c r="E127" s="135"/>
      <c r="F127" s="358"/>
      <c r="G127" s="359"/>
      <c r="H127" s="346" t="str">
        <f>IF(APL!$H30="","",APL!$H30)</f>
        <v>4. ¿Qué requisitos tecnológicos y metodológicos cumplen las aplicaciones informáticas?</v>
      </c>
      <c r="I127" s="349">
        <f>IF(APL!$I30="","",APL!$I30)</f>
      </c>
      <c r="J127" s="352">
        <f>IF(APL!$K30="","",APL!$K30)</f>
      </c>
      <c r="K127" s="343">
        <f>IF(APL!$L30="","",""&amp;APL!$L30)</f>
      </c>
      <c r="M127" s="65"/>
    </row>
    <row r="128" spans="2:13" ht="18.75" customHeight="1">
      <c r="B128" s="144"/>
      <c r="D128" s="135"/>
      <c r="E128" s="135"/>
      <c r="F128" s="358"/>
      <c r="G128" s="359"/>
      <c r="H128" s="347"/>
      <c r="I128" s="350"/>
      <c r="J128" s="353"/>
      <c r="K128" s="344"/>
      <c r="M128" s="65"/>
    </row>
    <row r="129" spans="2:13" ht="18.75" customHeight="1">
      <c r="B129" s="144"/>
      <c r="D129" s="135"/>
      <c r="E129" s="135"/>
      <c r="F129" s="358"/>
      <c r="G129" s="359"/>
      <c r="H129" s="347"/>
      <c r="I129" s="350"/>
      <c r="J129" s="353"/>
      <c r="K129" s="344"/>
      <c r="M129" s="65"/>
    </row>
    <row r="130" spans="2:13" ht="18.75" customHeight="1">
      <c r="B130" s="144"/>
      <c r="D130" s="135"/>
      <c r="E130" s="135"/>
      <c r="F130" s="358"/>
      <c r="G130" s="359"/>
      <c r="H130" s="348"/>
      <c r="I130" s="351"/>
      <c r="J130" s="354"/>
      <c r="K130" s="345"/>
      <c r="M130" s="65"/>
    </row>
    <row r="131" spans="2:13" ht="18.75" customHeight="1">
      <c r="B131" s="144"/>
      <c r="D131" s="135"/>
      <c r="E131" s="135"/>
      <c r="F131" s="358"/>
      <c r="G131" s="360"/>
      <c r="H131" s="355" t="str">
        <f>IF(APL!$H34="","",APL!$H34)</f>
        <v>5. ¿Para quién está dirigida la cobertura funcional de las aplicaciones informáticas?</v>
      </c>
      <c r="I131" s="350">
        <f>IF(APL!$I34="","",APL!$I34)</f>
      </c>
      <c r="J131" s="353">
        <f>IF(APL!$K34="","",APL!$K34)</f>
      </c>
      <c r="K131" s="341">
        <f>IF(APL!$L34="","",""&amp;APL!$L34)</f>
      </c>
      <c r="M131" s="65"/>
    </row>
    <row r="132" spans="2:13" ht="18.75" customHeight="1">
      <c r="B132" s="144"/>
      <c r="D132" s="135"/>
      <c r="E132" s="135"/>
      <c r="F132" s="358"/>
      <c r="G132" s="360"/>
      <c r="H132" s="355"/>
      <c r="I132" s="350"/>
      <c r="J132" s="353"/>
      <c r="K132" s="341"/>
      <c r="M132" s="65"/>
    </row>
    <row r="133" spans="2:13" ht="18.75" customHeight="1">
      <c r="B133" s="144"/>
      <c r="D133" s="135"/>
      <c r="E133" s="135"/>
      <c r="F133" s="358"/>
      <c r="G133" s="360"/>
      <c r="H133" s="355"/>
      <c r="I133" s="350"/>
      <c r="J133" s="353"/>
      <c r="K133" s="341"/>
      <c r="M133" s="65"/>
    </row>
    <row r="134" spans="2:13" ht="18.75" customHeight="1">
      <c r="B134" s="144"/>
      <c r="D134" s="135"/>
      <c r="E134" s="135"/>
      <c r="F134" s="361"/>
      <c r="G134" s="362"/>
      <c r="H134" s="355"/>
      <c r="I134" s="350"/>
      <c r="J134" s="353"/>
      <c r="K134" s="341"/>
      <c r="M134" s="65"/>
    </row>
    <row r="135" spans="2:13" ht="18.75" customHeight="1">
      <c r="B135" s="144"/>
      <c r="D135" s="135"/>
      <c r="E135" s="135"/>
      <c r="F135" s="356" t="str">
        <f>Inter2!$C7</f>
        <v>7. Interoperabilidad</v>
      </c>
      <c r="G135" s="357"/>
      <c r="H135" s="346" t="str">
        <f>IF(INT!$H18="","",INT!$H18)</f>
        <v>1. ¿Entre qué agentes existe interoperabilidad?</v>
      </c>
      <c r="I135" s="349">
        <f>IF(INT!$I18="","",INT!$I18)</f>
      </c>
      <c r="J135" s="352">
        <f>IF(INT!$K18="","",INT!$K18)</f>
      </c>
      <c r="K135" s="343">
        <f>IF(INT!$L18="","",""&amp;INT!$L18)</f>
      </c>
      <c r="M135" s="65"/>
    </row>
    <row r="136" spans="2:13" ht="18.75" customHeight="1">
      <c r="B136" s="144"/>
      <c r="D136" s="135"/>
      <c r="E136" s="135"/>
      <c r="F136" s="358"/>
      <c r="G136" s="359"/>
      <c r="H136" s="347"/>
      <c r="I136" s="350"/>
      <c r="J136" s="353"/>
      <c r="K136" s="344"/>
      <c r="M136" s="65"/>
    </row>
    <row r="137" spans="2:13" ht="18.75" customHeight="1">
      <c r="B137" s="144"/>
      <c r="D137" s="135"/>
      <c r="E137" s="135"/>
      <c r="F137" s="358"/>
      <c r="G137" s="359"/>
      <c r="H137" s="347"/>
      <c r="I137" s="350"/>
      <c r="J137" s="353"/>
      <c r="K137" s="344"/>
      <c r="M137" s="65"/>
    </row>
    <row r="138" spans="2:13" ht="18.75" customHeight="1">
      <c r="B138" s="144"/>
      <c r="D138" s="135"/>
      <c r="E138" s="135"/>
      <c r="F138" s="358"/>
      <c r="G138" s="359"/>
      <c r="H138" s="348"/>
      <c r="I138" s="351"/>
      <c r="J138" s="354"/>
      <c r="K138" s="345"/>
      <c r="M138" s="65"/>
    </row>
    <row r="139" spans="2:13" ht="18.75" customHeight="1">
      <c r="B139" s="144"/>
      <c r="D139" s="135"/>
      <c r="E139" s="135"/>
      <c r="F139" s="358"/>
      <c r="G139" s="359"/>
      <c r="H139" s="347" t="str">
        <f>IF(INT!$H22="","",INT!$H22)</f>
        <v>2. ¿Cómo se gestiona la interoperabilidad?</v>
      </c>
      <c r="I139" s="350">
        <f>IF(INT!$I22="","",INT!$I22)</f>
      </c>
      <c r="J139" s="353">
        <f>IF(INT!$K22="","",INT!$K22)</f>
      </c>
      <c r="K139" s="344">
        <f>IF(INT!$L22="","",""&amp;INT!$L22)</f>
      </c>
      <c r="M139" s="65"/>
    </row>
    <row r="140" spans="2:13" ht="18.75" customHeight="1">
      <c r="B140" s="144"/>
      <c r="D140" s="135"/>
      <c r="E140" s="135"/>
      <c r="F140" s="358"/>
      <c r="G140" s="359"/>
      <c r="H140" s="347"/>
      <c r="I140" s="350"/>
      <c r="J140" s="353"/>
      <c r="K140" s="344"/>
      <c r="M140" s="65"/>
    </row>
    <row r="141" spans="2:13" ht="18.75" customHeight="1">
      <c r="B141" s="144"/>
      <c r="D141" s="135"/>
      <c r="E141" s="135"/>
      <c r="F141" s="358"/>
      <c r="G141" s="359"/>
      <c r="H141" s="347"/>
      <c r="I141" s="350"/>
      <c r="J141" s="353"/>
      <c r="K141" s="344"/>
      <c r="M141" s="65"/>
    </row>
    <row r="142" spans="2:13" ht="18.75" customHeight="1">
      <c r="B142" s="144"/>
      <c r="D142" s="135"/>
      <c r="E142" s="135"/>
      <c r="F142" s="358"/>
      <c r="G142" s="359"/>
      <c r="H142" s="348"/>
      <c r="I142" s="351"/>
      <c r="J142" s="354"/>
      <c r="K142" s="345"/>
      <c r="M142" s="65"/>
    </row>
    <row r="143" spans="2:13" ht="18.75" customHeight="1">
      <c r="B143" s="144"/>
      <c r="D143" s="135"/>
      <c r="E143" s="135"/>
      <c r="F143" s="358"/>
      <c r="G143" s="360"/>
      <c r="H143" s="374" t="str">
        <f>IF(INT!$H26="","",INT!$H26)</f>
        <v>3. ¿Cuál es el resultado de la interoperabilidad?</v>
      </c>
      <c r="I143" s="349">
        <f>IF(INT!$I26="","",INT!$I26)</f>
      </c>
      <c r="J143" s="352">
        <f>IF(INT!$K26="","",INT!$K26)</f>
      </c>
      <c r="K143" s="375">
        <f>IF(INT!$L26="","",""&amp;INT!$L26)</f>
      </c>
      <c r="M143" s="65"/>
    </row>
    <row r="144" spans="2:13" ht="18.75" customHeight="1">
      <c r="B144" s="144"/>
      <c r="D144" s="135"/>
      <c r="E144" s="135"/>
      <c r="F144" s="358"/>
      <c r="G144" s="360"/>
      <c r="H144" s="368"/>
      <c r="I144" s="350"/>
      <c r="J144" s="353"/>
      <c r="K144" s="341"/>
      <c r="M144" s="65"/>
    </row>
    <row r="145" spans="2:13" ht="18.75" customHeight="1">
      <c r="B145" s="144"/>
      <c r="D145" s="135"/>
      <c r="E145" s="135"/>
      <c r="F145" s="358"/>
      <c r="G145" s="360"/>
      <c r="H145" s="368"/>
      <c r="I145" s="350"/>
      <c r="J145" s="353"/>
      <c r="K145" s="341"/>
      <c r="M145" s="65"/>
    </row>
    <row r="146" spans="2:13" ht="18.75" customHeight="1">
      <c r="B146" s="144"/>
      <c r="D146" s="135"/>
      <c r="E146" s="135"/>
      <c r="F146" s="358"/>
      <c r="G146" s="360"/>
      <c r="H146" s="369"/>
      <c r="I146" s="351"/>
      <c r="J146" s="354"/>
      <c r="K146" s="373"/>
      <c r="M146" s="65"/>
    </row>
    <row r="147" spans="2:13" ht="18.75" customHeight="1">
      <c r="B147" s="144"/>
      <c r="D147" s="135"/>
      <c r="E147" s="135"/>
      <c r="F147" s="358"/>
      <c r="G147" s="359"/>
      <c r="H147" s="346" t="str">
        <f>IF(INT!$H30="","",INT!$H30)</f>
        <v>4. ¿Con que recursos se consigue la interoperabilidad?</v>
      </c>
      <c r="I147" s="349">
        <f>IF(INT!$I30="","",INT!$I30)</f>
      </c>
      <c r="J147" s="352">
        <f>IF(INT!$K30="","",INT!$K30)</f>
      </c>
      <c r="K147" s="343">
        <f>IF(INT!$L30="","",""&amp;INT!$L30)</f>
      </c>
      <c r="M147" s="65"/>
    </row>
    <row r="148" spans="2:13" ht="18.75" customHeight="1">
      <c r="B148" s="144"/>
      <c r="D148" s="135"/>
      <c r="E148" s="135"/>
      <c r="F148" s="358"/>
      <c r="G148" s="359"/>
      <c r="H148" s="347"/>
      <c r="I148" s="350"/>
      <c r="J148" s="353"/>
      <c r="K148" s="344"/>
      <c r="M148" s="65"/>
    </row>
    <row r="149" spans="2:13" ht="18.75" customHeight="1">
      <c r="B149" s="144"/>
      <c r="D149" s="135"/>
      <c r="E149" s="135"/>
      <c r="F149" s="358"/>
      <c r="G149" s="359"/>
      <c r="H149" s="347"/>
      <c r="I149" s="350"/>
      <c r="J149" s="353"/>
      <c r="K149" s="344"/>
      <c r="M149" s="65"/>
    </row>
    <row r="150" spans="2:13" ht="18.75" customHeight="1">
      <c r="B150" s="144"/>
      <c r="D150" s="135"/>
      <c r="E150" s="135"/>
      <c r="F150" s="358"/>
      <c r="G150" s="359"/>
      <c r="H150" s="348"/>
      <c r="I150" s="351"/>
      <c r="J150" s="354"/>
      <c r="K150" s="345"/>
      <c r="M150" s="65"/>
    </row>
    <row r="151" spans="2:13" ht="18.75" customHeight="1">
      <c r="B151" s="144"/>
      <c r="D151" s="135"/>
      <c r="E151" s="135"/>
      <c r="F151" s="358"/>
      <c r="G151" s="360"/>
      <c r="H151" s="355" t="str">
        <f>IF(INT!$H34="","",INT!$H34)</f>
        <v>5. ¿Quiénes visualizan la interoperabilidad?</v>
      </c>
      <c r="I151" s="350">
        <f>IF(INT!$I34="","",INT!$I34)</f>
      </c>
      <c r="J151" s="353">
        <f>IF(INT!$K34="","",INT!$K34)</f>
      </c>
      <c r="K151" s="341">
        <f>IF(INT!$L34="","",""&amp;INT!$L34)</f>
      </c>
      <c r="M151" s="65"/>
    </row>
    <row r="152" spans="2:13" ht="18.75" customHeight="1">
      <c r="B152" s="144"/>
      <c r="D152" s="135"/>
      <c r="E152" s="135"/>
      <c r="F152" s="358"/>
      <c r="G152" s="360"/>
      <c r="H152" s="355"/>
      <c r="I152" s="350"/>
      <c r="J152" s="353"/>
      <c r="K152" s="341"/>
      <c r="M152" s="65"/>
    </row>
    <row r="153" spans="2:13" ht="18.75" customHeight="1">
      <c r="B153" s="144"/>
      <c r="D153" s="135"/>
      <c r="E153" s="135"/>
      <c r="F153" s="358"/>
      <c r="G153" s="360"/>
      <c r="H153" s="355"/>
      <c r="I153" s="350"/>
      <c r="J153" s="353"/>
      <c r="K153" s="341"/>
      <c r="M153" s="65"/>
    </row>
    <row r="154" spans="2:13" ht="18.75" customHeight="1">
      <c r="B154" s="144"/>
      <c r="D154" s="135"/>
      <c r="E154" s="135"/>
      <c r="F154" s="361"/>
      <c r="G154" s="362"/>
      <c r="H154" s="355"/>
      <c r="I154" s="350"/>
      <c r="J154" s="353"/>
      <c r="K154" s="341"/>
      <c r="M154" s="65"/>
    </row>
    <row r="155" spans="2:13" ht="18.75" customHeight="1">
      <c r="B155" s="144"/>
      <c r="D155" s="135"/>
      <c r="E155" s="135"/>
      <c r="F155" s="356" t="str">
        <f>Inter2!$C8</f>
        <v>8. Servicios</v>
      </c>
      <c r="G155" s="357"/>
      <c r="H155" s="346" t="str">
        <f>IF(SER!$H18="","",SER!$H18)</f>
        <v>1. ¿Quiénes proveen los servicios?</v>
      </c>
      <c r="I155" s="349">
        <f>IF(SER!$I18="","",SER!$I18)</f>
      </c>
      <c r="J155" s="352">
        <f>IF(SER!$K18="","",SER!$K18)</f>
      </c>
      <c r="K155" s="343">
        <f>IF(SER!$L18="","",""&amp;SER!$L18)</f>
      </c>
      <c r="M155" s="65"/>
    </row>
    <row r="156" spans="2:13" ht="18.75" customHeight="1">
      <c r="B156" s="144"/>
      <c r="D156" s="135"/>
      <c r="E156" s="135"/>
      <c r="F156" s="358"/>
      <c r="G156" s="359"/>
      <c r="H156" s="347"/>
      <c r="I156" s="350"/>
      <c r="J156" s="353"/>
      <c r="K156" s="344"/>
      <c r="M156" s="65"/>
    </row>
    <row r="157" spans="2:13" ht="18.75" customHeight="1">
      <c r="B157" s="144"/>
      <c r="D157" s="135"/>
      <c r="E157" s="135"/>
      <c r="F157" s="358"/>
      <c r="G157" s="359"/>
      <c r="H157" s="347"/>
      <c r="I157" s="350"/>
      <c r="J157" s="353"/>
      <c r="K157" s="344"/>
      <c r="M157" s="65"/>
    </row>
    <row r="158" spans="2:13" ht="18.75" customHeight="1">
      <c r="B158" s="144"/>
      <c r="D158" s="135"/>
      <c r="E158" s="135"/>
      <c r="F158" s="358"/>
      <c r="G158" s="359"/>
      <c r="H158" s="348"/>
      <c r="I158" s="351"/>
      <c r="J158" s="354"/>
      <c r="K158" s="345"/>
      <c r="M158" s="65"/>
    </row>
    <row r="159" spans="2:13" ht="18.75" customHeight="1">
      <c r="B159" s="144"/>
      <c r="D159" s="135"/>
      <c r="E159" s="135"/>
      <c r="F159" s="358"/>
      <c r="G159" s="360"/>
      <c r="H159" s="355" t="str">
        <f>IF(SER!$H22="","",SER!$H22)</f>
        <v>2. ¿Cómo proveen los servicios?</v>
      </c>
      <c r="I159" s="350">
        <f>IF(SER!$I22="","",SER!$I22)</f>
      </c>
      <c r="J159" s="353">
        <f>IF(SER!$K22="","",SER!$K22)</f>
      </c>
      <c r="K159" s="341">
        <f>IF(SER!$L22="","",""&amp;SER!$L22)</f>
      </c>
      <c r="M159" s="65"/>
    </row>
    <row r="160" spans="2:13" ht="18.75" customHeight="1">
      <c r="B160" s="144"/>
      <c r="D160" s="135"/>
      <c r="E160" s="135"/>
      <c r="F160" s="358"/>
      <c r="G160" s="360"/>
      <c r="H160" s="355"/>
      <c r="I160" s="350"/>
      <c r="J160" s="353"/>
      <c r="K160" s="341"/>
      <c r="M160" s="65"/>
    </row>
    <row r="161" spans="2:13" ht="18.75" customHeight="1">
      <c r="B161" s="144"/>
      <c r="D161" s="135"/>
      <c r="E161" s="135"/>
      <c r="F161" s="358"/>
      <c r="G161" s="360"/>
      <c r="H161" s="355"/>
      <c r="I161" s="350"/>
      <c r="J161" s="353"/>
      <c r="K161" s="341"/>
      <c r="M161" s="65"/>
    </row>
    <row r="162" spans="2:13" ht="18.75" customHeight="1">
      <c r="B162" s="144"/>
      <c r="D162" s="135"/>
      <c r="E162" s="135"/>
      <c r="F162" s="358"/>
      <c r="G162" s="360"/>
      <c r="H162" s="355"/>
      <c r="I162" s="350"/>
      <c r="J162" s="353"/>
      <c r="K162" s="341"/>
      <c r="M162" s="65"/>
    </row>
    <row r="163" spans="2:13" ht="18.75" customHeight="1">
      <c r="B163" s="144"/>
      <c r="D163" s="135"/>
      <c r="E163" s="135"/>
      <c r="F163" s="358"/>
      <c r="G163" s="359"/>
      <c r="H163" s="346" t="str">
        <f>IF(SER!$H26="","",SER!$H26)</f>
        <v>3. ¿Cuál es  el resultado de la provisión de servicios?</v>
      </c>
      <c r="I163" s="349">
        <f>IF(SER!$I26="","",SER!$I26)</f>
      </c>
      <c r="J163" s="352">
        <f>IF(SER!$K26="","",SER!$K26)</f>
      </c>
      <c r="K163" s="343">
        <f>IF(SER!$L26="","",""&amp;SER!$L26)</f>
      </c>
      <c r="M163" s="65"/>
    </row>
    <row r="164" spans="2:13" ht="18.75" customHeight="1">
      <c r="B164" s="144"/>
      <c r="D164" s="135"/>
      <c r="E164" s="135"/>
      <c r="F164" s="358"/>
      <c r="G164" s="359"/>
      <c r="H164" s="347"/>
      <c r="I164" s="350"/>
      <c r="J164" s="353"/>
      <c r="K164" s="344"/>
      <c r="M164" s="65"/>
    </row>
    <row r="165" spans="2:13" ht="18.75" customHeight="1">
      <c r="B165" s="144"/>
      <c r="D165" s="135"/>
      <c r="E165" s="135"/>
      <c r="F165" s="358"/>
      <c r="G165" s="359"/>
      <c r="H165" s="347"/>
      <c r="I165" s="350"/>
      <c r="J165" s="353"/>
      <c r="K165" s="344"/>
      <c r="M165" s="65"/>
    </row>
    <row r="166" spans="2:13" ht="18.75" customHeight="1">
      <c r="B166" s="144"/>
      <c r="D166" s="135"/>
      <c r="E166" s="135"/>
      <c r="F166" s="358"/>
      <c r="G166" s="359"/>
      <c r="H166" s="348"/>
      <c r="I166" s="351"/>
      <c r="J166" s="354"/>
      <c r="K166" s="345"/>
      <c r="M166" s="65"/>
    </row>
    <row r="167" spans="2:13" ht="18.75" customHeight="1">
      <c r="B167" s="144"/>
      <c r="D167" s="135"/>
      <c r="E167" s="135"/>
      <c r="F167" s="358"/>
      <c r="G167" s="359"/>
      <c r="H167" s="346" t="str">
        <f>IF(SER!$H30="","",SER!$H30)</f>
        <v>4. ¿Con qué se provee de servicios?</v>
      </c>
      <c r="I167" s="349">
        <f>IF(SER!$I30="","",SER!$I30)</f>
      </c>
      <c r="J167" s="352">
        <f>IF(SER!$K30="","",SER!$K30)</f>
      </c>
      <c r="K167" s="343">
        <f>IF(SER!$L30="","",""&amp;SER!$L30)</f>
      </c>
      <c r="M167" s="65"/>
    </row>
    <row r="168" spans="2:13" ht="18.75" customHeight="1">
      <c r="B168" s="144"/>
      <c r="D168" s="135"/>
      <c r="E168" s="135"/>
      <c r="F168" s="358"/>
      <c r="G168" s="359"/>
      <c r="H168" s="347"/>
      <c r="I168" s="350"/>
      <c r="J168" s="353"/>
      <c r="K168" s="344"/>
      <c r="M168" s="65"/>
    </row>
    <row r="169" spans="2:13" ht="18.75" customHeight="1">
      <c r="B169" s="144"/>
      <c r="D169" s="135"/>
      <c r="E169" s="135"/>
      <c r="F169" s="358"/>
      <c r="G169" s="359"/>
      <c r="H169" s="347"/>
      <c r="I169" s="350"/>
      <c r="J169" s="353"/>
      <c r="K169" s="344"/>
      <c r="M169" s="65"/>
    </row>
    <row r="170" spans="2:13" ht="18.75" customHeight="1">
      <c r="B170" s="144"/>
      <c r="D170" s="135"/>
      <c r="E170" s="135"/>
      <c r="F170" s="358"/>
      <c r="G170" s="359"/>
      <c r="H170" s="348"/>
      <c r="I170" s="351"/>
      <c r="J170" s="354"/>
      <c r="K170" s="345"/>
      <c r="M170" s="65"/>
    </row>
    <row r="171" spans="2:13" ht="18.75" customHeight="1">
      <c r="B171" s="144"/>
      <c r="D171" s="135"/>
      <c r="E171" s="135"/>
      <c r="F171" s="358"/>
      <c r="G171" s="360"/>
      <c r="H171" s="355" t="str">
        <f>IF(SER!$H34="","",SER!$H34)</f>
        <v>5. ¿Para quién se ofertan los servicios?</v>
      </c>
      <c r="I171" s="350">
        <f>IF(SER!$I34="","",SER!$I34)</f>
      </c>
      <c r="J171" s="353">
        <f>IF(SER!$K34="","",SER!$K34)</f>
      </c>
      <c r="K171" s="341">
        <f>IF(SER!$L34="","",""&amp;SER!$L34)</f>
      </c>
      <c r="M171" s="65"/>
    </row>
    <row r="172" spans="2:13" ht="18.75" customHeight="1">
      <c r="B172" s="144"/>
      <c r="D172" s="135"/>
      <c r="E172" s="135"/>
      <c r="F172" s="358"/>
      <c r="G172" s="360"/>
      <c r="H172" s="355"/>
      <c r="I172" s="350"/>
      <c r="J172" s="353"/>
      <c r="K172" s="341"/>
      <c r="M172" s="65"/>
    </row>
    <row r="173" spans="2:13" ht="18.75" customHeight="1">
      <c r="B173" s="144"/>
      <c r="D173" s="135"/>
      <c r="E173" s="135"/>
      <c r="F173" s="358"/>
      <c r="G173" s="360"/>
      <c r="H173" s="355"/>
      <c r="I173" s="350"/>
      <c r="J173" s="353"/>
      <c r="K173" s="341"/>
      <c r="M173" s="65"/>
    </row>
    <row r="174" spans="2:13" ht="18.75" customHeight="1">
      <c r="B174" s="144"/>
      <c r="D174" s="135"/>
      <c r="E174" s="135"/>
      <c r="F174" s="361"/>
      <c r="G174" s="362"/>
      <c r="H174" s="363"/>
      <c r="I174" s="364"/>
      <c r="J174" s="365"/>
      <c r="K174" s="342"/>
      <c r="M174" s="65"/>
    </row>
    <row r="175" spans="2:13" ht="18.75" customHeight="1">
      <c r="B175" s="144"/>
      <c r="D175" s="135"/>
      <c r="E175" s="135"/>
      <c r="F175" s="356" t="str">
        <f>Inter2!$C9</f>
        <v>9. Infraestructuras Públicas</v>
      </c>
      <c r="G175" s="366"/>
      <c r="H175" s="367" t="str">
        <f>IF(INF!$H18="","",INF!$H18)</f>
        <v>1. ¿Quiénes gestionan las infraestructuras públicas?</v>
      </c>
      <c r="I175" s="370">
        <f>IF(INF!$I18="","",INF!$I18)</f>
      </c>
      <c r="J175" s="371">
        <f>IF(INF!$K18="","",INF!$K18)</f>
      </c>
      <c r="K175" s="372">
        <f>IF(INF!$L18="","",""&amp;INF!$L18)</f>
      </c>
      <c r="M175" s="65"/>
    </row>
    <row r="176" spans="2:13" ht="18.75" customHeight="1">
      <c r="B176" s="144"/>
      <c r="D176" s="135"/>
      <c r="E176" s="135"/>
      <c r="F176" s="358"/>
      <c r="G176" s="360"/>
      <c r="H176" s="368"/>
      <c r="I176" s="350"/>
      <c r="J176" s="353"/>
      <c r="K176" s="341"/>
      <c r="M176" s="65"/>
    </row>
    <row r="177" spans="2:13" ht="18.75" customHeight="1">
      <c r="B177" s="144"/>
      <c r="D177" s="135"/>
      <c r="E177" s="135"/>
      <c r="F177" s="358"/>
      <c r="G177" s="360"/>
      <c r="H177" s="368"/>
      <c r="I177" s="350"/>
      <c r="J177" s="353"/>
      <c r="K177" s="341"/>
      <c r="M177" s="65"/>
    </row>
    <row r="178" spans="2:13" ht="18.75" customHeight="1">
      <c r="B178" s="144"/>
      <c r="D178" s="135"/>
      <c r="E178" s="135"/>
      <c r="F178" s="358"/>
      <c r="G178" s="360"/>
      <c r="H178" s="369"/>
      <c r="I178" s="351"/>
      <c r="J178" s="354"/>
      <c r="K178" s="373"/>
      <c r="M178" s="65"/>
    </row>
    <row r="179" spans="2:13" ht="18.75" customHeight="1">
      <c r="B179" s="144"/>
      <c r="D179" s="135"/>
      <c r="E179" s="135"/>
      <c r="F179" s="358"/>
      <c r="G179" s="360"/>
      <c r="H179" s="374" t="str">
        <f>IF(INF!$H22="","",INF!$H22)</f>
        <v>2. ¿Cómo se gestionan las infraestructuras públicas?</v>
      </c>
      <c r="I179" s="349">
        <f>IF(INF!$I22="","",INF!$I22)</f>
      </c>
      <c r="J179" s="352">
        <f>IF(INF!$K22="","",INF!$K22)</f>
      </c>
      <c r="K179" s="375">
        <f>IF(INF!$L22="","",""&amp;INF!$L22)</f>
      </c>
      <c r="M179" s="65"/>
    </row>
    <row r="180" spans="2:13" ht="18.75" customHeight="1">
      <c r="B180" s="144"/>
      <c r="D180" s="135"/>
      <c r="E180" s="135"/>
      <c r="F180" s="358"/>
      <c r="G180" s="360"/>
      <c r="H180" s="368"/>
      <c r="I180" s="350"/>
      <c r="J180" s="353"/>
      <c r="K180" s="341"/>
      <c r="M180" s="65"/>
    </row>
    <row r="181" spans="2:13" ht="18.75" customHeight="1">
      <c r="B181" s="144"/>
      <c r="D181" s="135"/>
      <c r="E181" s="135"/>
      <c r="F181" s="358"/>
      <c r="G181" s="360"/>
      <c r="H181" s="368"/>
      <c r="I181" s="350"/>
      <c r="J181" s="353"/>
      <c r="K181" s="341"/>
      <c r="M181" s="65"/>
    </row>
    <row r="182" spans="2:13" ht="18.75" customHeight="1">
      <c r="B182" s="144"/>
      <c r="D182" s="135"/>
      <c r="E182" s="135"/>
      <c r="F182" s="358"/>
      <c r="G182" s="360"/>
      <c r="H182" s="369"/>
      <c r="I182" s="351"/>
      <c r="J182" s="354"/>
      <c r="K182" s="373"/>
      <c r="M182" s="65"/>
    </row>
    <row r="183" spans="2:13" ht="18.75" customHeight="1">
      <c r="B183" s="144"/>
      <c r="D183" s="135"/>
      <c r="E183" s="135"/>
      <c r="F183" s="358"/>
      <c r="G183" s="360"/>
      <c r="H183" s="355" t="str">
        <f>IF(INF!$H26="","",INF!$H26)</f>
        <v>3. ¿Cuál es el resultado de la utilización de las infraestructuras públicas?</v>
      </c>
      <c r="I183" s="350">
        <f>IF(INF!$I26="","",INF!$I26)</f>
      </c>
      <c r="J183" s="353">
        <f>IF(INF!$K26="","",INF!$K26)</f>
      </c>
      <c r="K183" s="341">
        <f>IF(INF!$L26="","",""&amp;INF!$L26)</f>
      </c>
      <c r="M183" s="65"/>
    </row>
    <row r="184" spans="2:13" ht="18.75" customHeight="1">
      <c r="B184" s="144"/>
      <c r="D184" s="135"/>
      <c r="E184" s="135"/>
      <c r="F184" s="358"/>
      <c r="G184" s="360"/>
      <c r="H184" s="355"/>
      <c r="I184" s="350"/>
      <c r="J184" s="353"/>
      <c r="K184" s="341"/>
      <c r="M184" s="65"/>
    </row>
    <row r="185" spans="2:13" ht="18.75" customHeight="1">
      <c r="B185" s="144"/>
      <c r="D185" s="135"/>
      <c r="E185" s="135"/>
      <c r="F185" s="358"/>
      <c r="G185" s="360"/>
      <c r="H185" s="355"/>
      <c r="I185" s="350"/>
      <c r="J185" s="353"/>
      <c r="K185" s="341"/>
      <c r="M185" s="65"/>
    </row>
    <row r="186" spans="2:13" ht="18.75" customHeight="1">
      <c r="B186" s="144"/>
      <c r="D186" s="135"/>
      <c r="E186" s="135"/>
      <c r="F186" s="358"/>
      <c r="G186" s="360"/>
      <c r="H186" s="355"/>
      <c r="I186" s="350"/>
      <c r="J186" s="353"/>
      <c r="K186" s="341"/>
      <c r="M186" s="65"/>
    </row>
    <row r="187" spans="2:13" ht="18.75" customHeight="1">
      <c r="B187" s="144"/>
      <c r="D187" s="135"/>
      <c r="E187" s="135"/>
      <c r="F187" s="358"/>
      <c r="G187" s="359"/>
      <c r="H187" s="346" t="str">
        <f>IF(INF!$H30="","",INF!$H30)</f>
        <v>4. ¿Con qué recursos cuentan para la asistencia en el uso de los servicios?</v>
      </c>
      <c r="I187" s="349">
        <f>IF(INF!$I30="","",INF!$I30)</f>
      </c>
      <c r="J187" s="352">
        <f>IF(INF!$K30="","",INF!$K30)</f>
      </c>
      <c r="K187" s="343">
        <f>IF(INF!$L30="","",""&amp;INF!$L30)</f>
      </c>
      <c r="M187" s="65"/>
    </row>
    <row r="188" spans="2:13" ht="18.75" customHeight="1">
      <c r="B188" s="144"/>
      <c r="D188" s="135"/>
      <c r="E188" s="135"/>
      <c r="F188" s="358"/>
      <c r="G188" s="359"/>
      <c r="H188" s="347"/>
      <c r="I188" s="350"/>
      <c r="J188" s="353"/>
      <c r="K188" s="344"/>
      <c r="M188" s="65"/>
    </row>
    <row r="189" spans="2:13" ht="18.75" customHeight="1">
      <c r="B189" s="144"/>
      <c r="D189" s="135"/>
      <c r="E189" s="135"/>
      <c r="F189" s="358"/>
      <c r="G189" s="359"/>
      <c r="H189" s="347"/>
      <c r="I189" s="350"/>
      <c r="J189" s="353"/>
      <c r="K189" s="344"/>
      <c r="M189" s="65"/>
    </row>
    <row r="190" spans="2:13" ht="18.75" customHeight="1">
      <c r="B190" s="144"/>
      <c r="D190" s="135"/>
      <c r="E190" s="135"/>
      <c r="F190" s="358"/>
      <c r="G190" s="359"/>
      <c r="H190" s="348"/>
      <c r="I190" s="351"/>
      <c r="J190" s="354"/>
      <c r="K190" s="345"/>
      <c r="M190" s="65"/>
    </row>
    <row r="191" spans="2:13" ht="18.75" customHeight="1">
      <c r="B191" s="144"/>
      <c r="D191" s="135"/>
      <c r="E191" s="135"/>
      <c r="F191" s="358"/>
      <c r="G191" s="360"/>
      <c r="H191" s="355" t="str">
        <f>IF(INF!$H34="","",INF!$H34)</f>
        <v>5. ¿Para quiénes están disponibles las infraestructuras públicas?</v>
      </c>
      <c r="I191" s="350">
        <f>IF(INF!$I34="","",INF!$I34)</f>
      </c>
      <c r="J191" s="353">
        <f>IF(INF!$K34="","",INF!$K34)</f>
      </c>
      <c r="K191" s="341">
        <f>IF(INF!$L34="","",""&amp;INF!$L34)</f>
      </c>
      <c r="M191" s="65"/>
    </row>
    <row r="192" spans="2:13" ht="18.75" customHeight="1">
      <c r="B192" s="144"/>
      <c r="D192" s="135"/>
      <c r="E192" s="135"/>
      <c r="F192" s="358"/>
      <c r="G192" s="360"/>
      <c r="H192" s="355"/>
      <c r="I192" s="350"/>
      <c r="J192" s="353"/>
      <c r="K192" s="341"/>
      <c r="M192" s="65"/>
    </row>
    <row r="193" spans="2:13" ht="18.75" customHeight="1">
      <c r="B193" s="144"/>
      <c r="D193" s="135"/>
      <c r="E193" s="135"/>
      <c r="F193" s="358"/>
      <c r="G193" s="360"/>
      <c r="H193" s="355"/>
      <c r="I193" s="350"/>
      <c r="J193" s="353"/>
      <c r="K193" s="341"/>
      <c r="M193" s="65"/>
    </row>
    <row r="194" spans="2:13" ht="18.75" customHeight="1">
      <c r="B194" s="144"/>
      <c r="D194" s="135"/>
      <c r="E194" s="135"/>
      <c r="F194" s="361"/>
      <c r="G194" s="362"/>
      <c r="H194" s="355"/>
      <c r="I194" s="350"/>
      <c r="J194" s="353"/>
      <c r="K194" s="341"/>
      <c r="M194" s="65"/>
    </row>
    <row r="195" spans="2:13" ht="18.75" customHeight="1">
      <c r="B195" s="144"/>
      <c r="D195" s="135"/>
      <c r="E195" s="135"/>
      <c r="F195" s="356" t="str">
        <f>Inter2!$C10</f>
        <v>10. Legislación y Normativa</v>
      </c>
      <c r="G195" s="357"/>
      <c r="H195" s="346" t="str">
        <f>IF(LEG!$H18="","",LEG!$H18)</f>
        <v>1. ¿Quiénes gestionan la legislación y normativa?</v>
      </c>
      <c r="I195" s="349">
        <f>IF(LEG!$I18="","",LEG!$I18)</f>
      </c>
      <c r="J195" s="352">
        <f>IF(LEG!$K18="","",LEG!$K18)</f>
      </c>
      <c r="K195" s="343">
        <f>IF(LEG!$L18="","",""&amp;LEG!$L18)</f>
      </c>
      <c r="M195" s="65"/>
    </row>
    <row r="196" spans="2:13" ht="18.75" customHeight="1">
      <c r="B196" s="144"/>
      <c r="D196" s="135"/>
      <c r="E196" s="135"/>
      <c r="F196" s="358"/>
      <c r="G196" s="359"/>
      <c r="H196" s="347"/>
      <c r="I196" s="350"/>
      <c r="J196" s="353"/>
      <c r="K196" s="344"/>
      <c r="M196" s="65"/>
    </row>
    <row r="197" spans="2:13" ht="18.75" customHeight="1">
      <c r="B197" s="144"/>
      <c r="D197" s="135"/>
      <c r="E197" s="135"/>
      <c r="F197" s="358"/>
      <c r="G197" s="359"/>
      <c r="H197" s="347"/>
      <c r="I197" s="350"/>
      <c r="J197" s="353"/>
      <c r="K197" s="344"/>
      <c r="M197" s="65"/>
    </row>
    <row r="198" spans="2:13" ht="18.75" customHeight="1">
      <c r="B198" s="144"/>
      <c r="D198" s="135"/>
      <c r="E198" s="135"/>
      <c r="F198" s="358"/>
      <c r="G198" s="359"/>
      <c r="H198" s="348"/>
      <c r="I198" s="351"/>
      <c r="J198" s="354"/>
      <c r="K198" s="345"/>
      <c r="M198" s="65"/>
    </row>
    <row r="199" spans="2:13" ht="18.75" customHeight="1">
      <c r="B199" s="144"/>
      <c r="D199" s="135"/>
      <c r="E199" s="135"/>
      <c r="F199" s="358"/>
      <c r="G199" s="360"/>
      <c r="H199" s="355" t="str">
        <f>IF(LEG!$H22="","",LEG!$H22)</f>
        <v>2. ¿Cómo se gestiona la legislación y la normativa?</v>
      </c>
      <c r="I199" s="350">
        <f>IF(LEG!$I22="","",LEG!$I22)</f>
      </c>
      <c r="J199" s="353">
        <f>IF(LEG!$K22="","",LEG!$K22)</f>
      </c>
      <c r="K199" s="341">
        <f>IF(LEG!$L22="","",""&amp;LEG!$L22)</f>
      </c>
      <c r="M199" s="65"/>
    </row>
    <row r="200" spans="2:13" ht="18.75" customHeight="1">
      <c r="B200" s="144"/>
      <c r="D200" s="135"/>
      <c r="E200" s="135"/>
      <c r="F200" s="358"/>
      <c r="G200" s="360"/>
      <c r="H200" s="355"/>
      <c r="I200" s="350"/>
      <c r="J200" s="353"/>
      <c r="K200" s="341"/>
      <c r="M200" s="65"/>
    </row>
    <row r="201" spans="2:13" ht="18.75" customHeight="1">
      <c r="B201" s="144"/>
      <c r="D201" s="135"/>
      <c r="E201" s="135"/>
      <c r="F201" s="358"/>
      <c r="G201" s="360"/>
      <c r="H201" s="355"/>
      <c r="I201" s="350"/>
      <c r="J201" s="353"/>
      <c r="K201" s="341"/>
      <c r="M201" s="65"/>
    </row>
    <row r="202" spans="2:13" ht="18.75" customHeight="1">
      <c r="B202" s="144"/>
      <c r="D202" s="135"/>
      <c r="E202" s="135"/>
      <c r="F202" s="358"/>
      <c r="G202" s="360"/>
      <c r="H202" s="355"/>
      <c r="I202" s="350"/>
      <c r="J202" s="353"/>
      <c r="K202" s="341"/>
      <c r="M202" s="65"/>
    </row>
    <row r="203" spans="2:13" ht="18.75" customHeight="1">
      <c r="B203" s="144"/>
      <c r="D203" s="135"/>
      <c r="E203" s="135"/>
      <c r="F203" s="358"/>
      <c r="G203" s="359"/>
      <c r="H203" s="346" t="str">
        <f>IF(LEG!$H26="","",LEG!$H26)</f>
        <v>3. ¿Cuál es el resultado de la gestión de la legislación y la tecnología?</v>
      </c>
      <c r="I203" s="349">
        <f>IF(LEG!$I26="","",LEG!$I26)</f>
      </c>
      <c r="J203" s="352">
        <f>IF(LEG!$K26="","",LEG!$K26)</f>
      </c>
      <c r="K203" s="343">
        <f>IF(LEG!$L26="","",""&amp;LEG!$L26)</f>
      </c>
      <c r="M203" s="65"/>
    </row>
    <row r="204" spans="2:13" ht="18.75" customHeight="1">
      <c r="B204" s="144"/>
      <c r="D204" s="135"/>
      <c r="E204" s="135"/>
      <c r="F204" s="358"/>
      <c r="G204" s="359"/>
      <c r="H204" s="347"/>
      <c r="I204" s="350"/>
      <c r="J204" s="353"/>
      <c r="K204" s="344"/>
      <c r="M204" s="65"/>
    </row>
    <row r="205" spans="2:13" ht="18.75" customHeight="1">
      <c r="B205" s="144"/>
      <c r="D205" s="135"/>
      <c r="E205" s="135"/>
      <c r="F205" s="358"/>
      <c r="G205" s="359"/>
      <c r="H205" s="347"/>
      <c r="I205" s="350"/>
      <c r="J205" s="353"/>
      <c r="K205" s="344"/>
      <c r="M205" s="65"/>
    </row>
    <row r="206" spans="2:13" ht="18.75" customHeight="1">
      <c r="B206" s="144"/>
      <c r="D206" s="135"/>
      <c r="E206" s="135"/>
      <c r="F206" s="358"/>
      <c r="G206" s="359"/>
      <c r="H206" s="348"/>
      <c r="I206" s="351"/>
      <c r="J206" s="354"/>
      <c r="K206" s="345"/>
      <c r="M206" s="65"/>
    </row>
    <row r="207" spans="2:13" ht="18.75" customHeight="1">
      <c r="B207" s="144"/>
      <c r="D207" s="135"/>
      <c r="E207" s="135"/>
      <c r="F207" s="358"/>
      <c r="G207" s="359"/>
      <c r="H207" s="346" t="str">
        <f>IF(LEG!$H30="","",LEG!$H30)</f>
        <v>4. ¿Con que recursos se cuenta para gestionar la legislación y la tecnología?</v>
      </c>
      <c r="I207" s="349">
        <f>IF(LEG!$I30="","",LEG!$I30)</f>
      </c>
      <c r="J207" s="352">
        <f>IF(LEG!$K30="","",LEG!$K30)</f>
      </c>
      <c r="K207" s="343">
        <f>IF(LEG!$L30="","",""&amp;LEG!$L30)</f>
      </c>
      <c r="M207" s="65"/>
    </row>
    <row r="208" spans="2:13" ht="18.75" customHeight="1">
      <c r="B208" s="144"/>
      <c r="D208" s="135"/>
      <c r="E208" s="135"/>
      <c r="F208" s="358"/>
      <c r="G208" s="359"/>
      <c r="H208" s="347"/>
      <c r="I208" s="350"/>
      <c r="J208" s="353"/>
      <c r="K208" s="344"/>
      <c r="M208" s="65"/>
    </row>
    <row r="209" spans="2:13" ht="18.75" customHeight="1">
      <c r="B209" s="144"/>
      <c r="D209" s="135"/>
      <c r="E209" s="135"/>
      <c r="F209" s="358"/>
      <c r="G209" s="359"/>
      <c r="H209" s="347"/>
      <c r="I209" s="350"/>
      <c r="J209" s="353"/>
      <c r="K209" s="344"/>
      <c r="M209" s="65"/>
    </row>
    <row r="210" spans="2:13" ht="18.75" customHeight="1">
      <c r="B210" s="144"/>
      <c r="D210" s="135"/>
      <c r="E210" s="135"/>
      <c r="F210" s="358"/>
      <c r="G210" s="359"/>
      <c r="H210" s="348"/>
      <c r="I210" s="351"/>
      <c r="J210" s="354"/>
      <c r="K210" s="345"/>
      <c r="M210" s="65"/>
    </row>
    <row r="211" spans="2:13" ht="18.75" customHeight="1">
      <c r="B211" s="144"/>
      <c r="D211" s="135"/>
      <c r="E211" s="135"/>
      <c r="F211" s="358"/>
      <c r="G211" s="360"/>
      <c r="H211" s="355" t="str">
        <f>IF(LEG!$H34="","",LEG!$H34)</f>
        <v>5. ¿Quien visualiza y participa  la gestión de la legislación y normativa?</v>
      </c>
      <c r="I211" s="350">
        <f>IF(LEG!$I34="","",LEG!$I34)</f>
      </c>
      <c r="J211" s="353">
        <f>IF(LEG!$K34="","",LEG!$K34)</f>
      </c>
      <c r="K211" s="341">
        <f>IF(LEG!$L34="","",""&amp;LEG!$L34)</f>
      </c>
      <c r="M211" s="65"/>
    </row>
    <row r="212" spans="2:13" ht="18.75" customHeight="1">
      <c r="B212" s="144"/>
      <c r="D212" s="135"/>
      <c r="E212" s="135"/>
      <c r="F212" s="358"/>
      <c r="G212" s="360"/>
      <c r="H212" s="355"/>
      <c r="I212" s="350"/>
      <c r="J212" s="353"/>
      <c r="K212" s="341"/>
      <c r="M212" s="65"/>
    </row>
    <row r="213" spans="2:13" ht="18.75" customHeight="1">
      <c r="B213" s="144"/>
      <c r="D213" s="135"/>
      <c r="E213" s="135"/>
      <c r="F213" s="358"/>
      <c r="G213" s="360"/>
      <c r="H213" s="355"/>
      <c r="I213" s="350"/>
      <c r="J213" s="353"/>
      <c r="K213" s="341"/>
      <c r="M213" s="65"/>
    </row>
    <row r="214" spans="2:13" ht="18.75" customHeight="1">
      <c r="B214" s="144"/>
      <c r="D214" s="135"/>
      <c r="E214" s="135"/>
      <c r="F214" s="361"/>
      <c r="G214" s="362"/>
      <c r="H214" s="363"/>
      <c r="I214" s="364"/>
      <c r="J214" s="365"/>
      <c r="K214" s="342"/>
      <c r="M214" s="65"/>
    </row>
    <row r="215" spans="2:13" ht="18.75" customHeight="1">
      <c r="B215" s="144"/>
      <c r="D215" s="135"/>
      <c r="E215" s="135"/>
      <c r="F215" s="135"/>
      <c r="G215" s="135"/>
      <c r="M215" s="65"/>
    </row>
    <row r="216" spans="8:13" ht="13.5" customHeight="1">
      <c r="H216" s="269"/>
      <c r="I216" s="267"/>
      <c r="M216" s="82"/>
    </row>
    <row r="217" spans="8:13" ht="13.5" customHeight="1">
      <c r="H217" s="269"/>
      <c r="I217" s="267"/>
      <c r="M217" s="82"/>
    </row>
    <row r="220" spans="2:7" ht="13.5" customHeight="1">
      <c r="B220" s="83"/>
      <c r="C220" s="1"/>
      <c r="D220" s="1"/>
      <c r="E220" s="1"/>
      <c r="F220" s="1"/>
      <c r="G220" s="1"/>
    </row>
  </sheetData>
  <sheetProtection sheet="1" objects="1" scenarios="1"/>
  <mergeCells count="218">
    <mergeCell ref="J91:J94"/>
    <mergeCell ref="K91:K94"/>
    <mergeCell ref="F95:G114"/>
    <mergeCell ref="H95:H98"/>
    <mergeCell ref="I95:I98"/>
    <mergeCell ref="J95:J98"/>
    <mergeCell ref="K95:K98"/>
    <mergeCell ref="H99:H102"/>
    <mergeCell ref="I99:I102"/>
    <mergeCell ref="J99:J102"/>
    <mergeCell ref="I216:I217"/>
    <mergeCell ref="H216:H217"/>
    <mergeCell ref="F15:G34"/>
    <mergeCell ref="H91:H94"/>
    <mergeCell ref="I91:I94"/>
    <mergeCell ref="H23:H26"/>
    <mergeCell ref="I23:I26"/>
    <mergeCell ref="H27:H30"/>
    <mergeCell ref="I27:I30"/>
    <mergeCell ref="F75:G94"/>
    <mergeCell ref="K75:K78"/>
    <mergeCell ref="K79:K82"/>
    <mergeCell ref="K83:K86"/>
    <mergeCell ref="H87:H90"/>
    <mergeCell ref="I87:I90"/>
    <mergeCell ref="J87:J90"/>
    <mergeCell ref="K87:K90"/>
    <mergeCell ref="H75:H78"/>
    <mergeCell ref="I75:I78"/>
    <mergeCell ref="J75:J78"/>
    <mergeCell ref="H79:H82"/>
    <mergeCell ref="I79:I82"/>
    <mergeCell ref="J79:J82"/>
    <mergeCell ref="H83:H86"/>
    <mergeCell ref="I83:I86"/>
    <mergeCell ref="J83:J86"/>
    <mergeCell ref="M18:M20"/>
    <mergeCell ref="M21:M23"/>
    <mergeCell ref="J23:J26"/>
    <mergeCell ref="K23:K26"/>
    <mergeCell ref="H19:H22"/>
    <mergeCell ref="I19:I22"/>
    <mergeCell ref="J19:J22"/>
    <mergeCell ref="K19:K22"/>
    <mergeCell ref="D1:K1"/>
    <mergeCell ref="H15:H18"/>
    <mergeCell ref="I15:I18"/>
    <mergeCell ref="J15:J18"/>
    <mergeCell ref="K15:K18"/>
    <mergeCell ref="H8:K9"/>
    <mergeCell ref="H3:K5"/>
    <mergeCell ref="H11:I11"/>
    <mergeCell ref="J27:J30"/>
    <mergeCell ref="K27:K30"/>
    <mergeCell ref="H31:H34"/>
    <mergeCell ref="I31:I34"/>
    <mergeCell ref="J31:J34"/>
    <mergeCell ref="K31:K34"/>
    <mergeCell ref="F35:G54"/>
    <mergeCell ref="H35:H38"/>
    <mergeCell ref="H39:H42"/>
    <mergeCell ref="H43:H46"/>
    <mergeCell ref="H47:H50"/>
    <mergeCell ref="H51:H54"/>
    <mergeCell ref="I51:I54"/>
    <mergeCell ref="J35:J38"/>
    <mergeCell ref="J39:J42"/>
    <mergeCell ref="J43:J46"/>
    <mergeCell ref="J47:J50"/>
    <mergeCell ref="J51:J54"/>
    <mergeCell ref="I35:I38"/>
    <mergeCell ref="I39:I42"/>
    <mergeCell ref="I43:I46"/>
    <mergeCell ref="I47:I50"/>
    <mergeCell ref="K35:K38"/>
    <mergeCell ref="K39:K42"/>
    <mergeCell ref="K43:K46"/>
    <mergeCell ref="K47:K50"/>
    <mergeCell ref="K51:K54"/>
    <mergeCell ref="F55:G74"/>
    <mergeCell ref="H55:H58"/>
    <mergeCell ref="I55:I58"/>
    <mergeCell ref="J55:J58"/>
    <mergeCell ref="K55:K58"/>
    <mergeCell ref="H59:H62"/>
    <mergeCell ref="I59:I62"/>
    <mergeCell ref="J59:J62"/>
    <mergeCell ref="K59:K62"/>
    <mergeCell ref="H63:H66"/>
    <mergeCell ref="I63:I66"/>
    <mergeCell ref="J63:J66"/>
    <mergeCell ref="K63:K66"/>
    <mergeCell ref="H67:H70"/>
    <mergeCell ref="I67:I70"/>
    <mergeCell ref="J67:J70"/>
    <mergeCell ref="K67:K70"/>
    <mergeCell ref="H71:H74"/>
    <mergeCell ref="I71:I74"/>
    <mergeCell ref="J71:J74"/>
    <mergeCell ref="K71:K74"/>
    <mergeCell ref="K99:K102"/>
    <mergeCell ref="H103:H106"/>
    <mergeCell ref="I103:I106"/>
    <mergeCell ref="J103:J106"/>
    <mergeCell ref="K103:K106"/>
    <mergeCell ref="H107:H110"/>
    <mergeCell ref="I107:I110"/>
    <mergeCell ref="J107:J110"/>
    <mergeCell ref="K107:K110"/>
    <mergeCell ref="H111:H114"/>
    <mergeCell ref="I111:I114"/>
    <mergeCell ref="J111:J114"/>
    <mergeCell ref="K111:K114"/>
    <mergeCell ref="F115:G134"/>
    <mergeCell ref="H115:H118"/>
    <mergeCell ref="I115:I118"/>
    <mergeCell ref="J115:J118"/>
    <mergeCell ref="H123:H126"/>
    <mergeCell ref="I123:I126"/>
    <mergeCell ref="J123:J126"/>
    <mergeCell ref="H131:H134"/>
    <mergeCell ref="I131:I134"/>
    <mergeCell ref="J131:J134"/>
    <mergeCell ref="K115:K118"/>
    <mergeCell ref="H119:H122"/>
    <mergeCell ref="I119:I122"/>
    <mergeCell ref="J119:J122"/>
    <mergeCell ref="K119:K122"/>
    <mergeCell ref="K123:K126"/>
    <mergeCell ref="H127:H130"/>
    <mergeCell ref="I127:I130"/>
    <mergeCell ref="J127:J130"/>
    <mergeCell ref="K127:K130"/>
    <mergeCell ref="K131:K134"/>
    <mergeCell ref="F135:G154"/>
    <mergeCell ref="H135:H138"/>
    <mergeCell ref="I135:I138"/>
    <mergeCell ref="J135:J138"/>
    <mergeCell ref="K135:K138"/>
    <mergeCell ref="H139:H142"/>
    <mergeCell ref="I139:I142"/>
    <mergeCell ref="J139:J142"/>
    <mergeCell ref="K139:K142"/>
    <mergeCell ref="H143:H146"/>
    <mergeCell ref="I143:I146"/>
    <mergeCell ref="J143:J146"/>
    <mergeCell ref="K143:K146"/>
    <mergeCell ref="H147:H150"/>
    <mergeCell ref="I147:I150"/>
    <mergeCell ref="J147:J150"/>
    <mergeCell ref="K147:K150"/>
    <mergeCell ref="H151:H154"/>
    <mergeCell ref="I151:I154"/>
    <mergeCell ref="J151:J154"/>
    <mergeCell ref="K151:K154"/>
    <mergeCell ref="F155:G174"/>
    <mergeCell ref="H155:H158"/>
    <mergeCell ref="I155:I158"/>
    <mergeCell ref="J155:J158"/>
    <mergeCell ref="H163:H166"/>
    <mergeCell ref="I163:I166"/>
    <mergeCell ref="J163:J166"/>
    <mergeCell ref="H171:H174"/>
    <mergeCell ref="I171:I174"/>
    <mergeCell ref="J171:J174"/>
    <mergeCell ref="K155:K158"/>
    <mergeCell ref="H159:H162"/>
    <mergeCell ref="I159:I162"/>
    <mergeCell ref="J159:J162"/>
    <mergeCell ref="K159:K162"/>
    <mergeCell ref="K163:K166"/>
    <mergeCell ref="H167:H170"/>
    <mergeCell ref="I167:I170"/>
    <mergeCell ref="J167:J170"/>
    <mergeCell ref="K167:K170"/>
    <mergeCell ref="K171:K174"/>
    <mergeCell ref="F175:G194"/>
    <mergeCell ref="H175:H178"/>
    <mergeCell ref="I175:I178"/>
    <mergeCell ref="J175:J178"/>
    <mergeCell ref="K175:K178"/>
    <mergeCell ref="H179:H182"/>
    <mergeCell ref="I179:I182"/>
    <mergeCell ref="J179:J182"/>
    <mergeCell ref="K179:K182"/>
    <mergeCell ref="H183:H186"/>
    <mergeCell ref="I183:I186"/>
    <mergeCell ref="J183:J186"/>
    <mergeCell ref="K183:K186"/>
    <mergeCell ref="H187:H190"/>
    <mergeCell ref="I187:I190"/>
    <mergeCell ref="J187:J190"/>
    <mergeCell ref="K187:K190"/>
    <mergeCell ref="H191:H194"/>
    <mergeCell ref="I191:I194"/>
    <mergeCell ref="J191:J194"/>
    <mergeCell ref="K191:K194"/>
    <mergeCell ref="F195:G214"/>
    <mergeCell ref="H195:H198"/>
    <mergeCell ref="I195:I198"/>
    <mergeCell ref="J195:J198"/>
    <mergeCell ref="H203:H206"/>
    <mergeCell ref="I203:I206"/>
    <mergeCell ref="J203:J206"/>
    <mergeCell ref="H211:H214"/>
    <mergeCell ref="I211:I214"/>
    <mergeCell ref="J211:J214"/>
    <mergeCell ref="K195:K198"/>
    <mergeCell ref="H199:H202"/>
    <mergeCell ref="I199:I202"/>
    <mergeCell ref="J199:J202"/>
    <mergeCell ref="K199:K202"/>
    <mergeCell ref="K211:K214"/>
    <mergeCell ref="K203:K206"/>
    <mergeCell ref="H207:H210"/>
    <mergeCell ref="I207:I210"/>
    <mergeCell ref="J207:J210"/>
    <mergeCell ref="K207:K210"/>
  </mergeCells>
  <dataValidations count="1">
    <dataValidation type="decimal" allowBlank="1" showErrorMessage="1" errorTitle="Valor incorrecto" error="Debe introducir un número comprendido entre 0 y 100." sqref="I31 I23 I15 I19 I27 I199 I203 I195 I207 I211 I71 I63 I55 I59 I67 I91 I83 I75 I79 I87 I107 I99 I95 I103 I111 I123 I127 I115 I119 I131 I139 I143 I135 I147 I151 I167 I159 I155 I163 I171 I183 I187 I175 I179 I191 I43 I35 I47 I39 I51">
      <formula1>0</formula1>
      <formula2>100</formula2>
    </dataValidation>
  </dataValidations>
  <hyperlinks>
    <hyperlink ref="B11" location="Menú!A1" display="Menú!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8" location="Datos3!A1" display="Datos Autodiagnóstico"/>
    <hyperlink ref="B14" location="ML!A1" display="ML!A1"/>
    <hyperlink ref="B34" location="Buenas!A1" display="Buenas Prácticas"/>
  </hyperlinks>
  <printOptions horizontalCentered="1" verticalCentered="1"/>
  <pageMargins left="0.7086614173228347" right="0.7086614173228347" top="0.7086614173228347" bottom="0.47" header="0" footer="0"/>
  <pageSetup fitToHeight="2" fitToWidth="2" horizontalDpi="600" verticalDpi="600" orientation="portrait" scale="50" r:id="rId2"/>
  <colBreaks count="1" manualBreakCount="1">
    <brk id="14" min="7" max="31"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S44"/>
  <sheetViews>
    <sheetView showGridLines="0" showRowColHeaders="0" showOutlineSymbols="0" zoomScale="60" zoomScaleNormal="60" workbookViewId="0" topLeftCell="A4">
      <selection activeCell="B32" sqref="B32"/>
    </sheetView>
  </sheetViews>
  <sheetFormatPr defaultColWidth="11.421875" defaultRowHeight="13.5" customHeight="1"/>
  <cols>
    <col min="1" max="1" width="6.421875" style="32" customWidth="1"/>
    <col min="2" max="2" width="26.7109375" style="33" customWidth="1"/>
    <col min="3" max="3" width="7.7109375" style="32" customWidth="1"/>
    <col min="4" max="4" width="2.57421875" style="32" customWidth="1"/>
    <col min="5" max="5" width="6.00390625" style="32" customWidth="1"/>
    <col min="6" max="6" width="3.140625" style="32" customWidth="1"/>
    <col min="7" max="7" width="29.57421875" style="32" customWidth="1"/>
    <col min="8" max="8" width="47.7109375" style="34" customWidth="1"/>
    <col min="9" max="10" width="7.7109375" style="32" customWidth="1"/>
    <col min="11" max="11" width="22.140625" style="32" customWidth="1"/>
    <col min="12" max="12" width="57.28125" style="32" customWidth="1"/>
    <col min="13" max="13" width="59.140625" style="35" customWidth="1"/>
    <col min="14" max="14" width="12.00390625" style="32" customWidth="1"/>
    <col min="15" max="15" width="43.140625" style="34" customWidth="1"/>
    <col min="16" max="16" width="11.7109375" style="32" customWidth="1"/>
    <col min="17" max="16384" width="11.421875" style="32" customWidth="1"/>
  </cols>
  <sheetData>
    <row r="1" spans="1:16" ht="0.75" customHeight="1">
      <c r="A1" s="36"/>
      <c r="D1" s="230"/>
      <c r="E1" s="230"/>
      <c r="F1" s="230"/>
      <c r="G1" s="230"/>
      <c r="H1" s="230"/>
      <c r="I1" s="230"/>
      <c r="J1" s="230"/>
      <c r="K1" s="230"/>
      <c r="L1" s="230"/>
      <c r="M1" s="230"/>
      <c r="N1" s="38"/>
      <c r="O1" s="38"/>
      <c r="P1" s="38"/>
    </row>
    <row r="2" spans="1:16" ht="18.75" customHeight="1">
      <c r="A2" s="36"/>
      <c r="D2" s="37"/>
      <c r="E2" s="37"/>
      <c r="F2" s="37"/>
      <c r="G2" s="37"/>
      <c r="H2" s="37"/>
      <c r="I2" s="37"/>
      <c r="J2" s="37"/>
      <c r="K2" s="37"/>
      <c r="L2" s="37"/>
      <c r="M2" s="37"/>
      <c r="N2" s="38"/>
      <c r="O2" s="38"/>
      <c r="P2" s="38"/>
    </row>
    <row r="3" spans="1:16"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295"/>
      <c r="F3" s="295"/>
      <c r="G3" s="295"/>
      <c r="H3" s="295"/>
      <c r="I3" s="295"/>
      <c r="J3" s="295"/>
      <c r="K3" s="295"/>
      <c r="L3" s="295"/>
      <c r="M3" s="41"/>
      <c r="N3" s="38"/>
      <c r="O3" s="38"/>
      <c r="P3" s="38"/>
    </row>
    <row r="4" spans="1:16" ht="18.75" customHeight="1">
      <c r="A4" s="36"/>
      <c r="B4" s="41"/>
      <c r="C4" s="40"/>
      <c r="D4" s="295"/>
      <c r="E4" s="295"/>
      <c r="F4" s="295"/>
      <c r="G4" s="295"/>
      <c r="H4" s="295"/>
      <c r="I4" s="295"/>
      <c r="J4" s="295"/>
      <c r="K4" s="295"/>
      <c r="L4" s="295"/>
      <c r="M4" s="41"/>
      <c r="N4" s="38"/>
      <c r="O4" s="38"/>
      <c r="P4" s="38"/>
    </row>
    <row r="5" spans="1:16" ht="18.75" customHeight="1">
      <c r="A5" s="36"/>
      <c r="B5" s="41"/>
      <c r="C5" s="40"/>
      <c r="D5" s="295"/>
      <c r="E5" s="295"/>
      <c r="F5" s="295"/>
      <c r="G5" s="295"/>
      <c r="H5" s="295"/>
      <c r="I5" s="295"/>
      <c r="J5" s="295"/>
      <c r="K5" s="295"/>
      <c r="L5" s="295"/>
      <c r="M5" s="41"/>
      <c r="N5" s="38"/>
      <c r="O5" s="38"/>
      <c r="P5" s="38"/>
    </row>
    <row r="6" spans="2:13" ht="4.5" customHeight="1">
      <c r="B6" s="41"/>
      <c r="C6" s="40"/>
      <c r="D6" s="132"/>
      <c r="E6" s="132"/>
      <c r="F6" s="132"/>
      <c r="G6" s="132"/>
      <c r="H6" s="132"/>
      <c r="I6" s="132"/>
      <c r="J6" s="132"/>
      <c r="K6" s="132"/>
      <c r="L6" s="132"/>
      <c r="M6" s="41"/>
    </row>
    <row r="7" ht="0.75" customHeight="1"/>
    <row r="8" spans="10:16" ht="9.75" customHeight="1" thickBot="1">
      <c r="J8" s="42"/>
      <c r="M8" s="43"/>
      <c r="N8" s="36"/>
      <c r="O8" s="44"/>
      <c r="P8" s="36"/>
    </row>
    <row r="9" spans="4:15" ht="18" customHeight="1">
      <c r="D9" s="249" t="s">
        <v>197</v>
      </c>
      <c r="E9" s="384"/>
      <c r="F9" s="384"/>
      <c r="G9" s="384"/>
      <c r="H9" s="396"/>
      <c r="I9" s="396"/>
      <c r="J9" s="396"/>
      <c r="K9" s="396"/>
      <c r="L9" s="397"/>
      <c r="O9" s="11"/>
    </row>
    <row r="10" spans="4:13" ht="18.75" customHeight="1" thickBot="1">
      <c r="D10" s="386"/>
      <c r="E10" s="387"/>
      <c r="F10" s="387"/>
      <c r="G10" s="387"/>
      <c r="H10" s="398"/>
      <c r="I10" s="398"/>
      <c r="J10" s="398"/>
      <c r="K10" s="398"/>
      <c r="L10" s="399"/>
      <c r="M10" s="50"/>
    </row>
    <row r="11" spans="2:13" ht="18.75" customHeight="1">
      <c r="B11" s="161" t="s">
        <v>21</v>
      </c>
      <c r="F11" s="395"/>
      <c r="G11" s="395"/>
      <c r="H11" s="99"/>
      <c r="I11" s="42"/>
      <c r="J11" s="57"/>
      <c r="K11" s="42"/>
      <c r="L11" s="100"/>
      <c r="M11" s="50"/>
    </row>
    <row r="12" spans="6:13" ht="18.75" customHeight="1">
      <c r="F12" s="42"/>
      <c r="G12" s="42"/>
      <c r="H12" s="54"/>
      <c r="I12" s="42"/>
      <c r="J12" s="42"/>
      <c r="K12" s="42"/>
      <c r="L12" s="42"/>
      <c r="M12" s="50"/>
    </row>
    <row r="13" spans="2:13" ht="18.75" customHeight="1">
      <c r="B13" s="155" t="s">
        <v>2</v>
      </c>
      <c r="F13" s="57"/>
      <c r="G13" s="42"/>
      <c r="H13" s="87"/>
      <c r="I13" s="42"/>
      <c r="J13" s="57"/>
      <c r="K13" s="42"/>
      <c r="L13" s="100"/>
      <c r="M13" s="50"/>
    </row>
    <row r="14" spans="2:13" ht="18.75" customHeight="1">
      <c r="B14" s="151" t="s">
        <v>23</v>
      </c>
      <c r="E14" s="56"/>
      <c r="F14" s="42"/>
      <c r="G14" s="42"/>
      <c r="H14" s="101"/>
      <c r="I14" s="42"/>
      <c r="J14" s="42"/>
      <c r="K14" s="42"/>
      <c r="L14" s="42"/>
      <c r="M14" s="50"/>
    </row>
    <row r="15" spans="2:13" ht="18.75" customHeight="1">
      <c r="B15" s="152" t="s">
        <v>24</v>
      </c>
      <c r="F15" s="57"/>
      <c r="G15" s="42"/>
      <c r="H15" s="102"/>
      <c r="I15" s="42"/>
      <c r="J15" s="42"/>
      <c r="K15" s="42"/>
      <c r="L15" s="42"/>
      <c r="M15" s="58"/>
    </row>
    <row r="16" spans="2:12" ht="18.75" customHeight="1">
      <c r="B16" s="152" t="s">
        <v>25</v>
      </c>
      <c r="F16" s="42"/>
      <c r="G16" s="42"/>
      <c r="H16" s="103"/>
      <c r="I16" s="42"/>
      <c r="J16" s="42"/>
      <c r="K16" s="42"/>
      <c r="L16" s="42"/>
    </row>
    <row r="17" spans="2:13" ht="18.75" customHeight="1">
      <c r="B17" s="152" t="s">
        <v>10</v>
      </c>
      <c r="F17" s="42"/>
      <c r="G17" s="42"/>
      <c r="H17" s="59"/>
      <c r="I17" s="394"/>
      <c r="J17" s="394"/>
      <c r="K17" s="394"/>
      <c r="L17" s="104"/>
      <c r="M17" s="61"/>
    </row>
    <row r="18" spans="2:15" ht="18.75" customHeight="1">
      <c r="B18" s="152" t="s">
        <v>26</v>
      </c>
      <c r="D18" s="62"/>
      <c r="E18" s="10"/>
      <c r="F18" s="10"/>
      <c r="G18" s="42"/>
      <c r="H18" s="391"/>
      <c r="I18" s="392"/>
      <c r="J18" s="63"/>
      <c r="K18" s="393"/>
      <c r="L18" s="224"/>
      <c r="M18" s="224"/>
      <c r="O18" s="229"/>
    </row>
    <row r="19" spans="2:15" ht="18.75" customHeight="1">
      <c r="B19" s="152" t="s">
        <v>27</v>
      </c>
      <c r="D19" s="10"/>
      <c r="E19" s="10"/>
      <c r="F19" s="10"/>
      <c r="G19" s="42"/>
      <c r="H19" s="391"/>
      <c r="I19" s="392"/>
      <c r="J19" s="66"/>
      <c r="K19" s="393"/>
      <c r="L19" s="224"/>
      <c r="M19" s="224"/>
      <c r="O19" s="229"/>
    </row>
    <row r="20" spans="2:15" ht="18.75" customHeight="1">
      <c r="B20" s="152" t="s">
        <v>11</v>
      </c>
      <c r="D20" s="67"/>
      <c r="E20" s="68"/>
      <c r="F20" s="68"/>
      <c r="G20" s="69"/>
      <c r="H20" s="391"/>
      <c r="I20" s="392"/>
      <c r="J20" s="66"/>
      <c r="K20" s="393"/>
      <c r="L20" s="224"/>
      <c r="M20" s="224"/>
      <c r="O20" s="229"/>
    </row>
    <row r="21" spans="2:15" ht="18.75" customHeight="1">
      <c r="B21" s="152" t="s">
        <v>28</v>
      </c>
      <c r="D21" s="68"/>
      <c r="E21" s="68"/>
      <c r="F21" s="68"/>
      <c r="G21" s="70"/>
      <c r="H21" s="391"/>
      <c r="I21" s="392"/>
      <c r="J21" s="66"/>
      <c r="K21" s="393"/>
      <c r="L21" s="224"/>
      <c r="M21" s="224"/>
      <c r="O21" s="229"/>
    </row>
    <row r="22" spans="2:15" ht="18.75" customHeight="1">
      <c r="B22" s="152" t="s">
        <v>30</v>
      </c>
      <c r="D22" s="62"/>
      <c r="E22" s="71"/>
      <c r="F22" s="71"/>
      <c r="G22" s="72"/>
      <c r="H22" s="391"/>
      <c r="I22" s="392"/>
      <c r="J22" s="63"/>
      <c r="K22" s="393"/>
      <c r="L22" s="224"/>
      <c r="M22" s="224"/>
      <c r="O22" s="229"/>
    </row>
    <row r="23" spans="2:15" ht="18.75" customHeight="1">
      <c r="B23" s="152" t="s">
        <v>31</v>
      </c>
      <c r="D23" s="71"/>
      <c r="E23" s="71"/>
      <c r="F23" s="71"/>
      <c r="G23" s="70"/>
      <c r="H23" s="391"/>
      <c r="I23" s="392"/>
      <c r="J23" s="63"/>
      <c r="K23" s="393"/>
      <c r="L23" s="224"/>
      <c r="M23" s="224"/>
      <c r="O23" s="229"/>
    </row>
    <row r="24" spans="4:15" ht="18.75" customHeight="1">
      <c r="D24" s="67"/>
      <c r="E24" s="68"/>
      <c r="F24" s="68"/>
      <c r="G24" s="69"/>
      <c r="H24" s="391"/>
      <c r="I24" s="392"/>
      <c r="J24" s="63"/>
      <c r="K24" s="393"/>
      <c r="L24" s="224"/>
      <c r="M24" s="224"/>
      <c r="O24" s="65"/>
    </row>
    <row r="25" spans="2:19" ht="18.75" customHeight="1">
      <c r="B25" s="157" t="s">
        <v>13</v>
      </c>
      <c r="D25" s="68"/>
      <c r="E25" s="68"/>
      <c r="F25" s="68"/>
      <c r="G25" s="70"/>
      <c r="H25" s="391"/>
      <c r="I25" s="392"/>
      <c r="J25" s="66"/>
      <c r="K25" s="393"/>
      <c r="L25" s="224"/>
      <c r="M25" s="224"/>
      <c r="O25" s="65"/>
      <c r="S25" s="36"/>
    </row>
    <row r="26" spans="2:15" ht="18.75" customHeight="1">
      <c r="B26" s="175" t="s">
        <v>34</v>
      </c>
      <c r="D26" s="62"/>
      <c r="E26" s="71"/>
      <c r="F26" s="71"/>
      <c r="G26" s="72"/>
      <c r="H26" s="391"/>
      <c r="I26" s="392"/>
      <c r="J26" s="63"/>
      <c r="K26" s="393"/>
      <c r="L26" s="224"/>
      <c r="M26" s="224"/>
      <c r="O26" s="65"/>
    </row>
    <row r="27" spans="2:15" ht="18.75" customHeight="1">
      <c r="B27" s="176" t="s">
        <v>35</v>
      </c>
      <c r="D27" s="71"/>
      <c r="E27" s="71"/>
      <c r="F27" s="71"/>
      <c r="G27" s="70"/>
      <c r="H27" s="391"/>
      <c r="I27" s="392"/>
      <c r="J27" s="63"/>
      <c r="K27" s="393"/>
      <c r="L27" s="224"/>
      <c r="M27" s="224"/>
      <c r="O27" s="65"/>
    </row>
    <row r="28" spans="2:15" ht="18.75" customHeight="1">
      <c r="B28" s="175" t="s">
        <v>37</v>
      </c>
      <c r="D28" s="67"/>
      <c r="E28" s="68"/>
      <c r="F28" s="68"/>
      <c r="G28" s="68"/>
      <c r="H28" s="391"/>
      <c r="I28" s="392"/>
      <c r="J28" s="63"/>
      <c r="K28" s="393"/>
      <c r="L28" s="224"/>
      <c r="M28" s="224"/>
      <c r="O28" s="65"/>
    </row>
    <row r="29" spans="2:15" ht="18.75" customHeight="1">
      <c r="B29" s="156"/>
      <c r="D29" s="68"/>
      <c r="E29" s="68"/>
      <c r="F29" s="68"/>
      <c r="G29" s="70"/>
      <c r="H29" s="391"/>
      <c r="I29" s="392"/>
      <c r="J29" s="66"/>
      <c r="K29" s="393"/>
      <c r="L29" s="224"/>
      <c r="M29" s="224"/>
      <c r="O29" s="65"/>
    </row>
    <row r="30" spans="2:15" ht="18.75" customHeight="1">
      <c r="B30" s="155" t="s">
        <v>14</v>
      </c>
      <c r="D30" s="74"/>
      <c r="E30" s="72"/>
      <c r="F30" s="72"/>
      <c r="G30" s="72"/>
      <c r="H30" s="391"/>
      <c r="I30" s="392"/>
      <c r="J30" s="63"/>
      <c r="K30" s="393"/>
      <c r="L30" s="224"/>
      <c r="M30" s="224"/>
      <c r="O30" s="65"/>
    </row>
    <row r="31" spans="2:15" ht="18.75" customHeight="1">
      <c r="B31" s="166" t="s">
        <v>16</v>
      </c>
      <c r="D31" s="72"/>
      <c r="E31" s="72"/>
      <c r="F31" s="72"/>
      <c r="G31" s="70"/>
      <c r="H31" s="391"/>
      <c r="I31" s="392"/>
      <c r="J31" s="63"/>
      <c r="K31" s="393"/>
      <c r="L31" s="224"/>
      <c r="M31" s="224"/>
      <c r="O31" s="65"/>
    </row>
    <row r="32" spans="2:15" ht="18.75" customHeight="1">
      <c r="B32" s="164" t="s">
        <v>18</v>
      </c>
      <c r="D32" s="75"/>
      <c r="E32" s="42"/>
      <c r="F32" s="42"/>
      <c r="G32" s="42"/>
      <c r="H32" s="391"/>
      <c r="I32" s="392"/>
      <c r="J32" s="63"/>
      <c r="K32" s="393"/>
      <c r="L32" s="224"/>
      <c r="M32" s="224"/>
      <c r="O32" s="65"/>
    </row>
    <row r="33" spans="2:15" ht="18.75" customHeight="1">
      <c r="B33" s="158"/>
      <c r="D33" s="42"/>
      <c r="E33" s="42"/>
      <c r="F33" s="42"/>
      <c r="G33" s="42"/>
      <c r="H33" s="391"/>
      <c r="I33" s="392"/>
      <c r="J33" s="66"/>
      <c r="K33" s="393"/>
      <c r="L33" s="224"/>
      <c r="M33" s="224"/>
      <c r="O33" s="65"/>
    </row>
    <row r="34" spans="2:15" ht="18.75" customHeight="1">
      <c r="B34" s="175" t="s">
        <v>244</v>
      </c>
      <c r="D34" s="77"/>
      <c r="E34" s="42"/>
      <c r="F34" s="42"/>
      <c r="G34" s="42"/>
      <c r="H34" s="391"/>
      <c r="I34" s="392"/>
      <c r="J34" s="63"/>
      <c r="K34" s="393"/>
      <c r="L34" s="224"/>
      <c r="M34" s="224"/>
      <c r="O34" s="65"/>
    </row>
    <row r="35" spans="2:15" ht="18.75" customHeight="1">
      <c r="B35" s="155"/>
      <c r="D35" s="42"/>
      <c r="E35" s="42"/>
      <c r="F35" s="42"/>
      <c r="G35" s="42"/>
      <c r="H35" s="391"/>
      <c r="I35" s="392"/>
      <c r="J35" s="63"/>
      <c r="K35" s="393"/>
      <c r="L35" s="224"/>
      <c r="M35" s="224"/>
      <c r="O35" s="65"/>
    </row>
    <row r="36" spans="2:15" ht="18.75" customHeight="1">
      <c r="B36" s="155" t="s">
        <v>42</v>
      </c>
      <c r="D36" s="42"/>
      <c r="E36" s="42"/>
      <c r="F36" s="42"/>
      <c r="G36" s="42"/>
      <c r="H36" s="391"/>
      <c r="I36" s="392"/>
      <c r="J36" s="63"/>
      <c r="K36" s="393"/>
      <c r="L36" s="224"/>
      <c r="M36" s="224"/>
      <c r="O36" s="65"/>
    </row>
    <row r="37" spans="2:15" ht="18.75" customHeight="1">
      <c r="B37" s="164" t="s">
        <v>0</v>
      </c>
      <c r="D37" s="78"/>
      <c r="E37" s="78"/>
      <c r="F37" s="78"/>
      <c r="G37" s="78"/>
      <c r="H37" s="391"/>
      <c r="I37" s="392"/>
      <c r="J37" s="63"/>
      <c r="K37" s="393"/>
      <c r="L37" s="224"/>
      <c r="M37" s="224"/>
      <c r="O37" s="65"/>
    </row>
    <row r="38" spans="2:15" ht="18.75" customHeight="1">
      <c r="B38" s="164" t="s">
        <v>1</v>
      </c>
      <c r="D38" s="78"/>
      <c r="E38" s="78"/>
      <c r="F38" s="78"/>
      <c r="G38" s="78"/>
      <c r="H38" s="391"/>
      <c r="I38" s="392"/>
      <c r="J38" s="66"/>
      <c r="K38" s="393"/>
      <c r="L38" s="224"/>
      <c r="M38" s="79"/>
      <c r="O38" s="65"/>
    </row>
    <row r="39" spans="2:15" ht="0.75" customHeight="1">
      <c r="B39" s="144"/>
      <c r="D39" s="78"/>
      <c r="E39" s="78"/>
      <c r="F39" s="78"/>
      <c r="G39" s="78"/>
      <c r="H39" s="81"/>
      <c r="I39" s="66"/>
      <c r="J39" s="66"/>
      <c r="K39" s="66"/>
      <c r="L39" s="64"/>
      <c r="M39" s="79"/>
      <c r="O39" s="65"/>
    </row>
    <row r="40" ht="13.5" customHeight="1">
      <c r="O40" s="82"/>
    </row>
    <row r="41" ht="13.5" customHeight="1">
      <c r="O41" s="82"/>
    </row>
    <row r="44" spans="2:7" ht="13.5" customHeight="1">
      <c r="B44" s="83"/>
      <c r="C44" s="1"/>
      <c r="D44" s="1"/>
      <c r="E44" s="1"/>
      <c r="F44" s="1"/>
      <c r="G44" s="1"/>
    </row>
  </sheetData>
  <sheetProtection sheet="1" objects="1" scenarios="1"/>
  <mergeCells count="32">
    <mergeCell ref="D1:M1"/>
    <mergeCell ref="F11:G11"/>
    <mergeCell ref="D9:L10"/>
    <mergeCell ref="D3:L5"/>
    <mergeCell ref="I17:K17"/>
    <mergeCell ref="H18:H21"/>
    <mergeCell ref="I18:I21"/>
    <mergeCell ref="K18:K21"/>
    <mergeCell ref="L18:L21"/>
    <mergeCell ref="M18:M21"/>
    <mergeCell ref="O18:O20"/>
    <mergeCell ref="O21:O23"/>
    <mergeCell ref="M22:M25"/>
    <mergeCell ref="H22:H25"/>
    <mergeCell ref="I22:I25"/>
    <mergeCell ref="K22:K25"/>
    <mergeCell ref="L22:L25"/>
    <mergeCell ref="M26:M29"/>
    <mergeCell ref="H30:H33"/>
    <mergeCell ref="I30:I33"/>
    <mergeCell ref="K30:K33"/>
    <mergeCell ref="L30:L33"/>
    <mergeCell ref="M30:M33"/>
    <mergeCell ref="H26:H29"/>
    <mergeCell ref="I26:I29"/>
    <mergeCell ref="K26:K29"/>
    <mergeCell ref="L26:L29"/>
    <mergeCell ref="M34:M37"/>
    <mergeCell ref="H34:H38"/>
    <mergeCell ref="I34:I38"/>
    <mergeCell ref="K34:K38"/>
    <mergeCell ref="L34:L38"/>
  </mergeCells>
  <dataValidations count="2">
    <dataValidation type="decimal" allowBlank="1" showErrorMessage="1" errorTitle="Valor incorrecto" error="Debe introducir un número comprendido entre 0 y 100." sqref="I30:J30 I26:J26 I18:J18 I22:J22 I34:J34">
      <formula1>0</formula1>
      <formula2>100</formula2>
    </dataValidation>
    <dataValidation errorStyle="information" allowBlank="1" showErrorMessage="1" errorTitle="Valor incorrecto" error="Debe introducir un número comprendido entre 0 y 100." sqref="K30 K26 K18 K22 K34"/>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8"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7" r:id="rId2"/>
  <colBreaks count="1" manualBreakCount="1">
    <brk id="16" min="7" max="31" man="1"/>
  </col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S44"/>
  <sheetViews>
    <sheetView showGridLines="0" showRowColHeaders="0" showOutlineSymbols="0" zoomScale="60" zoomScaleNormal="60" workbookViewId="0" topLeftCell="A10">
      <selection activeCell="B35" sqref="B35"/>
    </sheetView>
  </sheetViews>
  <sheetFormatPr defaultColWidth="11.421875" defaultRowHeight="13.5" customHeight="1"/>
  <cols>
    <col min="1" max="1" width="6.421875" style="32" customWidth="1"/>
    <col min="2" max="2" width="27.7109375" style="33" customWidth="1"/>
    <col min="3" max="3" width="7.7109375" style="32" customWidth="1"/>
    <col min="4" max="4" width="2.57421875" style="32" customWidth="1"/>
    <col min="5" max="5" width="6.00390625" style="32" customWidth="1"/>
    <col min="6" max="6" width="3.140625" style="32" customWidth="1"/>
    <col min="7" max="7" width="29.57421875" style="32" customWidth="1"/>
    <col min="8" max="8" width="47.7109375" style="34" customWidth="1"/>
    <col min="9" max="10" width="7.7109375" style="32" customWidth="1"/>
    <col min="11" max="11" width="22.140625" style="32" customWidth="1"/>
    <col min="12" max="12" width="57.28125" style="32" customWidth="1"/>
    <col min="13" max="13" width="59.140625" style="35" customWidth="1"/>
    <col min="14" max="14" width="12.00390625" style="32" customWidth="1"/>
    <col min="15" max="15" width="43.140625" style="34" customWidth="1"/>
    <col min="16" max="16" width="11.7109375" style="32" customWidth="1"/>
    <col min="17" max="16384" width="11.421875" style="32" customWidth="1"/>
  </cols>
  <sheetData>
    <row r="1" spans="1:16" ht="0.75" customHeight="1">
      <c r="A1" s="36"/>
      <c r="D1" s="230"/>
      <c r="E1" s="230"/>
      <c r="F1" s="230"/>
      <c r="G1" s="230"/>
      <c r="H1" s="230"/>
      <c r="I1" s="230"/>
      <c r="J1" s="230"/>
      <c r="K1" s="230"/>
      <c r="L1" s="230"/>
      <c r="M1" s="230"/>
      <c r="N1" s="38"/>
      <c r="O1" s="38"/>
      <c r="P1" s="38"/>
    </row>
    <row r="2" spans="1:16" ht="18.75" customHeight="1">
      <c r="A2" s="36"/>
      <c r="D2" s="37"/>
      <c r="E2" s="37"/>
      <c r="F2" s="37"/>
      <c r="G2" s="37"/>
      <c r="H2" s="37"/>
      <c r="I2" s="37"/>
      <c r="J2" s="37"/>
      <c r="K2" s="37"/>
      <c r="L2" s="37"/>
      <c r="M2" s="37"/>
      <c r="N2" s="38"/>
      <c r="O2" s="38"/>
      <c r="P2" s="38"/>
    </row>
    <row r="3" spans="1:16"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295"/>
      <c r="F3" s="295"/>
      <c r="G3" s="295"/>
      <c r="H3" s="295"/>
      <c r="I3" s="295"/>
      <c r="J3" s="295"/>
      <c r="K3" s="295"/>
      <c r="L3" s="295"/>
      <c r="M3" s="41"/>
      <c r="N3" s="38"/>
      <c r="O3" s="38"/>
      <c r="P3" s="38"/>
    </row>
    <row r="4" spans="1:16" ht="18.75" customHeight="1">
      <c r="A4" s="36"/>
      <c r="B4" s="41"/>
      <c r="C4" s="40"/>
      <c r="D4" s="295"/>
      <c r="E4" s="295"/>
      <c r="F4" s="295"/>
      <c r="G4" s="295"/>
      <c r="H4" s="295"/>
      <c r="I4" s="295"/>
      <c r="J4" s="295"/>
      <c r="K4" s="295"/>
      <c r="L4" s="295"/>
      <c r="M4" s="41"/>
      <c r="N4" s="38"/>
      <c r="O4" s="38"/>
      <c r="P4" s="38"/>
    </row>
    <row r="5" spans="1:16" ht="18.75" customHeight="1">
      <c r="A5" s="36"/>
      <c r="B5" s="41"/>
      <c r="C5" s="40"/>
      <c r="D5" s="295"/>
      <c r="E5" s="295"/>
      <c r="F5" s="295"/>
      <c r="G5" s="295"/>
      <c r="H5" s="295"/>
      <c r="I5" s="295"/>
      <c r="J5" s="295"/>
      <c r="K5" s="295"/>
      <c r="L5" s="295"/>
      <c r="M5" s="41"/>
      <c r="N5" s="38"/>
      <c r="O5" s="38"/>
      <c r="P5" s="38"/>
    </row>
    <row r="6" spans="2:13" ht="13.5" customHeight="1" thickBot="1">
      <c r="B6" s="41"/>
      <c r="C6" s="40"/>
      <c r="D6" s="132"/>
      <c r="E6" s="132"/>
      <c r="F6" s="132"/>
      <c r="G6" s="132"/>
      <c r="H6" s="132"/>
      <c r="I6" s="132"/>
      <c r="J6" s="132"/>
      <c r="K6" s="132"/>
      <c r="L6" s="132"/>
      <c r="M6" s="41"/>
    </row>
    <row r="7" spans="4:12" ht="5.25" customHeight="1">
      <c r="D7" s="249" t="s">
        <v>198</v>
      </c>
      <c r="E7" s="384"/>
      <c r="F7" s="384"/>
      <c r="G7" s="384"/>
      <c r="H7" s="396"/>
      <c r="I7" s="396"/>
      <c r="J7" s="396"/>
      <c r="K7" s="396"/>
      <c r="L7" s="397"/>
    </row>
    <row r="8" spans="4:16" ht="30" customHeight="1" thickBot="1">
      <c r="D8" s="386"/>
      <c r="E8" s="387"/>
      <c r="F8" s="387"/>
      <c r="G8" s="387"/>
      <c r="H8" s="398"/>
      <c r="I8" s="398"/>
      <c r="J8" s="398"/>
      <c r="K8" s="398"/>
      <c r="L8" s="399"/>
      <c r="M8" s="43"/>
      <c r="N8" s="36"/>
      <c r="O8" s="44"/>
      <c r="P8" s="36"/>
    </row>
    <row r="9" ht="18" customHeight="1">
      <c r="O9" s="11"/>
    </row>
    <row r="10" ht="18.75" customHeight="1">
      <c r="M10" s="50"/>
    </row>
    <row r="11" spans="2:13" ht="18.75" customHeight="1">
      <c r="B11" s="161" t="s">
        <v>21</v>
      </c>
      <c r="F11" s="395"/>
      <c r="G11" s="395"/>
      <c r="H11" s="99"/>
      <c r="I11" s="42"/>
      <c r="J11" s="57"/>
      <c r="K11" s="42"/>
      <c r="L11" s="100"/>
      <c r="M11" s="50"/>
    </row>
    <row r="12" spans="6:13" ht="18.75" customHeight="1">
      <c r="F12" s="42"/>
      <c r="G12" s="42"/>
      <c r="H12" s="54"/>
      <c r="I12" s="42"/>
      <c r="J12" s="42"/>
      <c r="K12" s="42"/>
      <c r="L12" s="42"/>
      <c r="M12" s="50"/>
    </row>
    <row r="13" spans="2:13" ht="18.75" customHeight="1">
      <c r="B13" s="155" t="s">
        <v>2</v>
      </c>
      <c r="F13" s="57"/>
      <c r="G13" s="42"/>
      <c r="H13" s="87"/>
      <c r="I13" s="42"/>
      <c r="J13" s="57"/>
      <c r="K13" s="42"/>
      <c r="L13" s="100"/>
      <c r="M13" s="50"/>
    </row>
    <row r="14" spans="2:13" ht="18.75" customHeight="1">
      <c r="B14" s="151" t="s">
        <v>23</v>
      </c>
      <c r="E14" s="56"/>
      <c r="F14" s="42"/>
      <c r="G14" s="42"/>
      <c r="H14" s="101"/>
      <c r="I14" s="42"/>
      <c r="J14" s="42"/>
      <c r="K14" s="42"/>
      <c r="L14" s="42"/>
      <c r="M14" s="50"/>
    </row>
    <row r="15" spans="2:13" ht="18.75" customHeight="1">
      <c r="B15" s="151" t="s">
        <v>24</v>
      </c>
      <c r="F15" s="57"/>
      <c r="G15" s="42"/>
      <c r="H15" s="102"/>
      <c r="I15" s="42"/>
      <c r="J15" s="42"/>
      <c r="K15" s="42"/>
      <c r="L15" s="42"/>
      <c r="M15" s="58"/>
    </row>
    <row r="16" spans="2:12" ht="18.75" customHeight="1">
      <c r="B16" s="151" t="s">
        <v>25</v>
      </c>
      <c r="F16" s="42"/>
      <c r="G16" s="42"/>
      <c r="H16" s="103"/>
      <c r="I16" s="42"/>
      <c r="J16" s="42"/>
      <c r="K16" s="42"/>
      <c r="L16" s="42"/>
    </row>
    <row r="17" spans="2:13" ht="18.75" customHeight="1">
      <c r="B17" s="151" t="s">
        <v>10</v>
      </c>
      <c r="F17" s="42"/>
      <c r="G17" s="42"/>
      <c r="H17" s="59"/>
      <c r="I17" s="394"/>
      <c r="J17" s="394"/>
      <c r="K17" s="394"/>
      <c r="L17" s="104"/>
      <c r="M17" s="61"/>
    </row>
    <row r="18" spans="2:15" ht="18.75" customHeight="1">
      <c r="B18" s="151" t="s">
        <v>26</v>
      </c>
      <c r="D18" s="62"/>
      <c r="E18" s="10"/>
      <c r="F18" s="10"/>
      <c r="G18" s="42"/>
      <c r="H18" s="391"/>
      <c r="I18" s="392"/>
      <c r="J18" s="63"/>
      <c r="K18" s="393"/>
      <c r="L18" s="224"/>
      <c r="M18" s="224"/>
      <c r="O18" s="229"/>
    </row>
    <row r="19" spans="2:15" ht="18.75" customHeight="1">
      <c r="B19" s="151" t="s">
        <v>27</v>
      </c>
      <c r="D19" s="10"/>
      <c r="E19" s="10"/>
      <c r="F19" s="10"/>
      <c r="G19" s="42"/>
      <c r="H19" s="391"/>
      <c r="I19" s="392"/>
      <c r="J19" s="66"/>
      <c r="K19" s="393"/>
      <c r="L19" s="224"/>
      <c r="M19" s="224"/>
      <c r="O19" s="229"/>
    </row>
    <row r="20" spans="2:15" ht="18.75" customHeight="1">
      <c r="B20" s="151" t="s">
        <v>11</v>
      </c>
      <c r="D20" s="67"/>
      <c r="E20" s="68"/>
      <c r="F20" s="68"/>
      <c r="G20" s="69"/>
      <c r="H20" s="391"/>
      <c r="I20" s="392"/>
      <c r="J20" s="66"/>
      <c r="K20" s="393"/>
      <c r="L20" s="224"/>
      <c r="M20" s="224"/>
      <c r="O20" s="229"/>
    </row>
    <row r="21" spans="2:15" ht="18.75" customHeight="1">
      <c r="B21" s="151" t="s">
        <v>28</v>
      </c>
      <c r="D21" s="68"/>
      <c r="E21" s="68"/>
      <c r="F21" s="68"/>
      <c r="G21" s="70"/>
      <c r="H21" s="391"/>
      <c r="I21" s="392"/>
      <c r="J21" s="66"/>
      <c r="K21" s="393"/>
      <c r="L21" s="224"/>
      <c r="M21" s="224"/>
      <c r="O21" s="229"/>
    </row>
    <row r="22" spans="2:15" ht="18.75" customHeight="1">
      <c r="B22" s="151" t="s">
        <v>30</v>
      </c>
      <c r="D22" s="62"/>
      <c r="E22" s="71"/>
      <c r="F22" s="71"/>
      <c r="G22" s="72"/>
      <c r="H22" s="391"/>
      <c r="I22" s="392"/>
      <c r="J22" s="63"/>
      <c r="K22" s="393"/>
      <c r="L22" s="224"/>
      <c r="M22" s="224"/>
      <c r="O22" s="229"/>
    </row>
    <row r="23" spans="2:15" ht="18.75" customHeight="1">
      <c r="B23" s="151" t="s">
        <v>31</v>
      </c>
      <c r="D23" s="71"/>
      <c r="E23" s="71"/>
      <c r="F23" s="71"/>
      <c r="G23" s="70"/>
      <c r="H23" s="391"/>
      <c r="I23" s="392"/>
      <c r="J23" s="63"/>
      <c r="K23" s="393"/>
      <c r="L23" s="224"/>
      <c r="M23" s="224"/>
      <c r="O23" s="229"/>
    </row>
    <row r="24" spans="4:15" ht="18.75" customHeight="1">
      <c r="D24" s="67"/>
      <c r="E24" s="68"/>
      <c r="F24" s="68"/>
      <c r="G24" s="69"/>
      <c r="H24" s="391"/>
      <c r="I24" s="392"/>
      <c r="J24" s="63"/>
      <c r="K24" s="393"/>
      <c r="L24" s="224"/>
      <c r="M24" s="224"/>
      <c r="O24" s="65"/>
    </row>
    <row r="25" spans="2:19" ht="18.75" customHeight="1">
      <c r="B25" s="155" t="s">
        <v>13</v>
      </c>
      <c r="D25" s="68"/>
      <c r="E25" s="68"/>
      <c r="F25" s="68"/>
      <c r="G25" s="70"/>
      <c r="H25" s="391"/>
      <c r="I25" s="392"/>
      <c r="J25" s="66"/>
      <c r="K25" s="393"/>
      <c r="L25" s="224"/>
      <c r="M25" s="224"/>
      <c r="O25" s="65"/>
      <c r="S25" s="36"/>
    </row>
    <row r="26" spans="2:15" ht="18.75" customHeight="1">
      <c r="B26" s="154" t="s">
        <v>34</v>
      </c>
      <c r="D26" s="62"/>
      <c r="E26" s="71"/>
      <c r="F26" s="71"/>
      <c r="G26" s="72"/>
      <c r="H26" s="391"/>
      <c r="I26" s="392"/>
      <c r="J26" s="63"/>
      <c r="K26" s="393"/>
      <c r="L26" s="224"/>
      <c r="M26" s="224"/>
      <c r="O26" s="65"/>
    </row>
    <row r="27" spans="2:15" ht="18.75" customHeight="1">
      <c r="B27" s="154" t="s">
        <v>35</v>
      </c>
      <c r="D27" s="71"/>
      <c r="E27" s="71"/>
      <c r="F27" s="71"/>
      <c r="G27" s="70"/>
      <c r="H27" s="391"/>
      <c r="I27" s="392"/>
      <c r="J27" s="63"/>
      <c r="K27" s="393"/>
      <c r="L27" s="224"/>
      <c r="M27" s="224"/>
      <c r="O27" s="65"/>
    </row>
    <row r="28" spans="2:15" ht="18.75" customHeight="1">
      <c r="B28" s="154" t="s">
        <v>37</v>
      </c>
      <c r="D28" s="67"/>
      <c r="E28" s="68"/>
      <c r="F28" s="68"/>
      <c r="G28" s="68"/>
      <c r="H28" s="391"/>
      <c r="I28" s="392"/>
      <c r="J28" s="63"/>
      <c r="K28" s="393"/>
      <c r="L28" s="224"/>
      <c r="M28" s="224"/>
      <c r="O28" s="65"/>
    </row>
    <row r="29" spans="2:15" ht="18.75" customHeight="1">
      <c r="B29" s="73"/>
      <c r="D29" s="68"/>
      <c r="E29" s="68"/>
      <c r="F29" s="68"/>
      <c r="G29" s="70"/>
      <c r="H29" s="391"/>
      <c r="I29" s="392"/>
      <c r="J29" s="66"/>
      <c r="K29" s="393"/>
      <c r="L29" s="224"/>
      <c r="M29" s="224"/>
      <c r="O29" s="65"/>
    </row>
    <row r="30" spans="2:15" ht="18.75" customHeight="1">
      <c r="B30" s="155" t="s">
        <v>14</v>
      </c>
      <c r="D30" s="74"/>
      <c r="E30" s="72"/>
      <c r="F30" s="72"/>
      <c r="G30" s="72"/>
      <c r="H30" s="391"/>
      <c r="I30" s="392"/>
      <c r="J30" s="63"/>
      <c r="K30" s="393"/>
      <c r="L30" s="224"/>
      <c r="M30" s="224"/>
      <c r="O30" s="65"/>
    </row>
    <row r="31" spans="2:15" ht="18.75" customHeight="1">
      <c r="B31" s="164" t="s">
        <v>16</v>
      </c>
      <c r="D31" s="72"/>
      <c r="E31" s="72"/>
      <c r="F31" s="72"/>
      <c r="G31" s="70"/>
      <c r="H31" s="391"/>
      <c r="I31" s="392"/>
      <c r="J31" s="63"/>
      <c r="K31" s="393"/>
      <c r="L31" s="224"/>
      <c r="M31" s="224"/>
      <c r="O31" s="65"/>
    </row>
    <row r="32" spans="2:15" ht="18.75" customHeight="1">
      <c r="B32" s="166" t="s">
        <v>18</v>
      </c>
      <c r="D32" s="75"/>
      <c r="E32" s="42"/>
      <c r="F32" s="42"/>
      <c r="G32" s="42"/>
      <c r="H32" s="391"/>
      <c r="I32" s="392"/>
      <c r="J32" s="63"/>
      <c r="K32" s="393"/>
      <c r="L32" s="224"/>
      <c r="M32" s="224"/>
      <c r="O32" s="65"/>
    </row>
    <row r="33" spans="2:15" ht="18.75" customHeight="1">
      <c r="B33" s="76"/>
      <c r="D33" s="42"/>
      <c r="E33" s="42"/>
      <c r="F33" s="42"/>
      <c r="G33" s="42"/>
      <c r="H33" s="391"/>
      <c r="I33" s="392"/>
      <c r="J33" s="66"/>
      <c r="K33" s="393"/>
      <c r="L33" s="224"/>
      <c r="M33" s="224"/>
      <c r="O33" s="65"/>
    </row>
    <row r="34" spans="4:15" ht="0.75" customHeight="1">
      <c r="D34" s="77"/>
      <c r="E34" s="42"/>
      <c r="F34" s="42"/>
      <c r="G34" s="42"/>
      <c r="H34" s="391"/>
      <c r="I34" s="392"/>
      <c r="J34" s="63"/>
      <c r="K34" s="393"/>
      <c r="L34" s="224"/>
      <c r="M34" s="224"/>
      <c r="O34" s="65"/>
    </row>
    <row r="35" spans="2:15" ht="18.75" customHeight="1">
      <c r="B35" s="175" t="s">
        <v>244</v>
      </c>
      <c r="D35" s="42"/>
      <c r="E35" s="42"/>
      <c r="F35" s="42"/>
      <c r="G35" s="3"/>
      <c r="H35" s="391"/>
      <c r="I35" s="392"/>
      <c r="J35" s="63"/>
      <c r="K35" s="393"/>
      <c r="L35" s="224"/>
      <c r="M35" s="224"/>
      <c r="O35" s="65"/>
    </row>
    <row r="36" spans="2:15" ht="18.75" customHeight="1">
      <c r="B36" s="155"/>
      <c r="D36" s="42"/>
      <c r="E36" s="42"/>
      <c r="F36" s="42"/>
      <c r="G36" s="3"/>
      <c r="H36" s="391"/>
      <c r="I36" s="392"/>
      <c r="J36" s="63"/>
      <c r="K36" s="393"/>
      <c r="L36" s="224"/>
      <c r="M36" s="224"/>
      <c r="O36" s="65"/>
    </row>
    <row r="37" spans="2:15" ht="18.75" customHeight="1">
      <c r="B37" s="155" t="s">
        <v>42</v>
      </c>
      <c r="D37" s="42"/>
      <c r="E37" s="42"/>
      <c r="F37" s="42"/>
      <c r="G37" s="3"/>
      <c r="H37" s="391"/>
      <c r="I37" s="392"/>
      <c r="J37" s="63"/>
      <c r="K37" s="393"/>
      <c r="L37" s="224"/>
      <c r="M37" s="224"/>
      <c r="O37" s="65"/>
    </row>
    <row r="38" spans="2:15" ht="18.75" customHeight="1">
      <c r="B38" s="151" t="s">
        <v>0</v>
      </c>
      <c r="D38" s="78"/>
      <c r="E38" s="78"/>
      <c r="F38" s="78"/>
      <c r="G38" s="78"/>
      <c r="H38" s="391"/>
      <c r="I38" s="392"/>
      <c r="J38" s="63"/>
      <c r="K38" s="393"/>
      <c r="L38" s="224"/>
      <c r="M38" s="224"/>
      <c r="O38" s="65"/>
    </row>
    <row r="39" spans="2:15" ht="18.75" customHeight="1">
      <c r="B39" s="151" t="s">
        <v>1</v>
      </c>
      <c r="D39" s="78"/>
      <c r="E39" s="78"/>
      <c r="F39" s="78"/>
      <c r="G39" s="78"/>
      <c r="H39" s="391"/>
      <c r="I39" s="392"/>
      <c r="J39" s="66"/>
      <c r="K39" s="393"/>
      <c r="L39" s="224"/>
      <c r="M39" s="79"/>
      <c r="O39" s="65"/>
    </row>
    <row r="40" spans="2:15" ht="0.75" customHeight="1">
      <c r="B40" s="80"/>
      <c r="D40" s="78"/>
      <c r="E40" s="78"/>
      <c r="F40" s="78"/>
      <c r="G40" s="78"/>
      <c r="H40" s="81"/>
      <c r="I40" s="66"/>
      <c r="J40" s="66"/>
      <c r="K40" s="66"/>
      <c r="L40" s="64"/>
      <c r="M40" s="79"/>
      <c r="O40" s="65"/>
    </row>
    <row r="41" spans="2:15" ht="0.75" customHeight="1">
      <c r="B41" s="80"/>
      <c r="D41" s="78"/>
      <c r="E41" s="78"/>
      <c r="F41" s="78"/>
      <c r="G41" s="78"/>
      <c r="H41" s="81"/>
      <c r="I41" s="66"/>
      <c r="J41" s="66"/>
      <c r="K41" s="66"/>
      <c r="L41" s="64"/>
      <c r="M41" s="79"/>
      <c r="O41" s="65"/>
    </row>
    <row r="43" ht="13.5" customHeight="1">
      <c r="B43" s="83"/>
    </row>
    <row r="44" spans="3:7" ht="13.5" customHeight="1">
      <c r="C44" s="1"/>
      <c r="D44" s="1"/>
      <c r="E44" s="1"/>
      <c r="F44" s="1"/>
      <c r="G44" s="1"/>
    </row>
  </sheetData>
  <sheetProtection sheet="1" objects="1" scenarios="1"/>
  <mergeCells count="32">
    <mergeCell ref="D1:M1"/>
    <mergeCell ref="F11:G11"/>
    <mergeCell ref="D7:L8"/>
    <mergeCell ref="D3:L5"/>
    <mergeCell ref="I17:K17"/>
    <mergeCell ref="H18:H21"/>
    <mergeCell ref="I18:I21"/>
    <mergeCell ref="K18:K21"/>
    <mergeCell ref="L18:L21"/>
    <mergeCell ref="M18:M21"/>
    <mergeCell ref="O18:O20"/>
    <mergeCell ref="O21:O23"/>
    <mergeCell ref="M22:M25"/>
    <mergeCell ref="H22:H25"/>
    <mergeCell ref="I22:I25"/>
    <mergeCell ref="K22:K25"/>
    <mergeCell ref="L22:L25"/>
    <mergeCell ref="M26:M29"/>
    <mergeCell ref="H30:H33"/>
    <mergeCell ref="I30:I33"/>
    <mergeCell ref="K30:K33"/>
    <mergeCell ref="L30:L33"/>
    <mergeCell ref="M30:M33"/>
    <mergeCell ref="H26:H29"/>
    <mergeCell ref="I26:I29"/>
    <mergeCell ref="K26:K29"/>
    <mergeCell ref="L26:L29"/>
    <mergeCell ref="M34:M38"/>
    <mergeCell ref="H34:H39"/>
    <mergeCell ref="I34:I39"/>
    <mergeCell ref="K34:K39"/>
    <mergeCell ref="L34:L39"/>
  </mergeCells>
  <dataValidations count="2">
    <dataValidation type="decimal" allowBlank="1" showErrorMessage="1" errorTitle="Valor incorrecto" error="Debe introducir un número comprendido entre 0 y 100." sqref="I30:J30 I26:J26 I18:J18 I22:J22 I34:J34">
      <formula1>0</formula1>
      <formula2>100</formula2>
    </dataValidation>
    <dataValidation errorStyle="information" allowBlank="1" showErrorMessage="1" errorTitle="Valor incorrecto" error="Debe introducir un número comprendido entre 0 y 100." sqref="K30 K26 K18 K22 K34"/>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8" location="Datos2!A1" display="Datos2!A1"/>
    <hyperlink ref="B39" location="Datos3!A1" display="Datos Autodiagnóstico"/>
    <hyperlink ref="B35" location="Buenas!A1" display="Buenas Prácticas"/>
  </hyperlinks>
  <printOptions horizontalCentered="1" verticalCentered="1"/>
  <pageMargins left="0.71" right="0.71" top="0.71" bottom="0.71" header="0" footer="0"/>
  <pageSetup fitToHeight="1" fitToWidth="1" horizontalDpi="600" verticalDpi="600" orientation="landscape" scale="67" r:id="rId2"/>
  <colBreaks count="1" manualBreakCount="1">
    <brk id="16" min="7" max="31" man="1"/>
  </colBreaks>
  <drawing r:id="rId1"/>
</worksheet>
</file>

<file path=xl/worksheets/sheet19.xml><?xml version="1.0" encoding="utf-8"?>
<worksheet xmlns="http://schemas.openxmlformats.org/spreadsheetml/2006/main" xmlns:r="http://schemas.openxmlformats.org/officeDocument/2006/relationships">
  <dimension ref="A1:C11"/>
  <sheetViews>
    <sheetView showGridLines="0" showRowColHeaders="0" showOutlineSymbols="0" workbookViewId="0" topLeftCell="A1">
      <selection activeCell="A1" sqref="A1"/>
    </sheetView>
  </sheetViews>
  <sheetFormatPr defaultColWidth="11.421875" defaultRowHeight="12.75"/>
  <cols>
    <col min="1" max="1" width="38.8515625" style="0" customWidth="1"/>
    <col min="2" max="2" width="9.00390625" style="0" customWidth="1"/>
    <col min="3" max="3" width="32.7109375" style="0" customWidth="1"/>
    <col min="4" max="6" width="9.140625" style="0" customWidth="1"/>
    <col min="7" max="7" width="10.140625" style="0" customWidth="1"/>
    <col min="8" max="9" width="9.140625" style="0" customWidth="1"/>
  </cols>
  <sheetData>
    <row r="1" spans="1:3" ht="12.75">
      <c r="A1" t="s">
        <v>23</v>
      </c>
      <c r="B1" s="105">
        <f>Resumen!G16</f>
      </c>
      <c r="C1" t="s">
        <v>23</v>
      </c>
    </row>
    <row r="2" spans="1:3" ht="12.75">
      <c r="A2" t="s">
        <v>211</v>
      </c>
      <c r="B2" s="105">
        <f>Resumen!G18</f>
      </c>
      <c r="C2" t="s">
        <v>224</v>
      </c>
    </row>
    <row r="3" spans="1:3" ht="12.75">
      <c r="A3" t="s">
        <v>25</v>
      </c>
      <c r="B3" s="105">
        <f>Resumen!G20</f>
      </c>
      <c r="C3" t="s">
        <v>225</v>
      </c>
    </row>
    <row r="4" spans="1:3" ht="12.75">
      <c r="A4" t="s">
        <v>10</v>
      </c>
      <c r="B4" s="105">
        <f>Resumen!G22</f>
      </c>
      <c r="C4" t="s">
        <v>10</v>
      </c>
    </row>
    <row r="5" spans="1:3" ht="12.75">
      <c r="A5" t="s">
        <v>212</v>
      </c>
      <c r="B5" s="105">
        <f>Resumen!G24</f>
      </c>
      <c r="C5" t="s">
        <v>226</v>
      </c>
    </row>
    <row r="6" spans="1:3" ht="12.75">
      <c r="A6" t="s">
        <v>27</v>
      </c>
      <c r="B6" s="105">
        <f>Resumen!G26</f>
      </c>
      <c r="C6" t="s">
        <v>7</v>
      </c>
    </row>
    <row r="7" spans="1:3" ht="12.75">
      <c r="A7" t="s">
        <v>11</v>
      </c>
      <c r="B7" s="105">
        <f>Resumen!G28</f>
      </c>
      <c r="C7" t="s">
        <v>11</v>
      </c>
    </row>
    <row r="8" spans="1:3" ht="12.75">
      <c r="A8" t="s">
        <v>28</v>
      </c>
      <c r="B8" s="105">
        <f>Resumen!G30</f>
      </c>
      <c r="C8" t="s">
        <v>28</v>
      </c>
    </row>
    <row r="9" spans="1:3" ht="12.75">
      <c r="A9" t="s">
        <v>30</v>
      </c>
      <c r="B9" s="105">
        <f>Resumen!G32</f>
      </c>
      <c r="C9" t="s">
        <v>12</v>
      </c>
    </row>
    <row r="10" spans="1:3" ht="12.75">
      <c r="A10" t="s">
        <v>31</v>
      </c>
      <c r="B10" s="105">
        <f>Resumen!G34</f>
      </c>
      <c r="C10" t="s">
        <v>3</v>
      </c>
    </row>
    <row r="11" spans="1:2" ht="12.75">
      <c r="A11" t="s">
        <v>233</v>
      </c>
      <c r="B11" s="105">
        <f>Resumen!I36</f>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82"/>
  <sheetViews>
    <sheetView showGridLines="0" showRowColHeaders="0" showOutlineSymbols="0" zoomScaleSheetLayoutView="100" workbookViewId="0" topLeftCell="A1">
      <selection activeCell="B11" sqref="B11"/>
    </sheetView>
  </sheetViews>
  <sheetFormatPr defaultColWidth="11.421875" defaultRowHeight="13.5" customHeight="1"/>
  <cols>
    <col min="1" max="1" width="4.00390625" style="32" customWidth="1"/>
    <col min="2" max="2" width="15.7109375" style="33" customWidth="1"/>
    <col min="3" max="3" width="1.1484375" style="32" customWidth="1"/>
    <col min="4" max="5" width="2.57421875" style="32" customWidth="1"/>
    <col min="6" max="6" width="6.00390625" style="32" customWidth="1"/>
    <col min="7" max="7" width="9.00390625" style="32" customWidth="1"/>
    <col min="8" max="8" width="1.1484375" style="32" customWidth="1"/>
    <col min="9" max="9" width="39.28125" style="34" customWidth="1"/>
    <col min="10" max="10" width="0.5625" style="32" customWidth="1"/>
    <col min="11" max="11" width="4.8515625" style="32" customWidth="1"/>
    <col min="12" max="12" width="14.140625" style="32" customWidth="1"/>
    <col min="13" max="13" width="36.57421875" style="32" customWidth="1"/>
    <col min="14" max="14" width="5.421875" style="35" customWidth="1"/>
    <col min="15" max="15" width="12.00390625" style="32" customWidth="1"/>
    <col min="16" max="16" width="43.140625" style="34" customWidth="1"/>
    <col min="17" max="17" width="11.7109375" style="32" customWidth="1"/>
    <col min="18" max="16384" width="11.421875" style="32" customWidth="1"/>
  </cols>
  <sheetData>
    <row r="1" spans="1:17" ht="0.75" customHeight="1">
      <c r="A1" s="36"/>
      <c r="D1" s="230"/>
      <c r="E1" s="230"/>
      <c r="F1" s="230"/>
      <c r="G1" s="230"/>
      <c r="H1" s="230"/>
      <c r="I1" s="230"/>
      <c r="J1" s="230"/>
      <c r="K1" s="230"/>
      <c r="L1" s="230"/>
      <c r="M1" s="230"/>
      <c r="N1" s="230"/>
      <c r="O1" s="38"/>
      <c r="P1" s="38"/>
      <c r="Q1" s="38"/>
    </row>
    <row r="2" spans="1:17" ht="9.75" customHeight="1">
      <c r="A2" s="36"/>
      <c r="D2" s="37"/>
      <c r="E2" s="37"/>
      <c r="F2" s="37"/>
      <c r="G2" s="37"/>
      <c r="H2" s="37"/>
      <c r="I2" s="37"/>
      <c r="J2" s="37"/>
      <c r="K2" s="37"/>
      <c r="L2" s="37"/>
      <c r="M2" s="37"/>
      <c r="N2" s="37"/>
      <c r="O2" s="38"/>
      <c r="P2" s="38"/>
      <c r="Q2" s="38"/>
    </row>
    <row r="3" spans="1:17" ht="13.5" customHeight="1">
      <c r="A3" s="36"/>
      <c r="B3" s="39"/>
      <c r="C3" s="40"/>
      <c r="D3" s="231" t="str">
        <f>"Modelo Administración Electrónica (MAE)
Herramienta Autodiagnóstico (v.1.0)"&amp;IF(Datos2!H11="",""," - "&amp;Datos2!H11)&amp;IF(Datos3!$I$12="",""," - "&amp;TEXT(Datos3!$I$12,"dd/mm/aaaa"))</f>
        <v>Modelo Administración Electrónica (MAE)
Herramienta Autodiagnóstico (v.1.0)</v>
      </c>
      <c r="E3" s="232"/>
      <c r="F3" s="232"/>
      <c r="G3" s="232"/>
      <c r="H3" s="232"/>
      <c r="I3" s="232"/>
      <c r="J3" s="232"/>
      <c r="K3" s="232"/>
      <c r="L3" s="232"/>
      <c r="M3" s="232"/>
      <c r="N3" s="41"/>
      <c r="O3" s="38"/>
      <c r="P3" s="38"/>
      <c r="Q3" s="38"/>
    </row>
    <row r="4" spans="1:17" ht="11.25" customHeight="1">
      <c r="A4" s="36"/>
      <c r="B4" s="41"/>
      <c r="C4" s="40"/>
      <c r="D4" s="232"/>
      <c r="E4" s="232"/>
      <c r="F4" s="232"/>
      <c r="G4" s="232"/>
      <c r="H4" s="232"/>
      <c r="I4" s="232"/>
      <c r="J4" s="232"/>
      <c r="K4" s="232"/>
      <c r="L4" s="232"/>
      <c r="M4" s="232"/>
      <c r="N4" s="41"/>
      <c r="O4" s="38"/>
      <c r="P4" s="38"/>
      <c r="Q4" s="38"/>
    </row>
    <row r="5" spans="1:17" ht="12.75" customHeight="1">
      <c r="A5" s="36"/>
      <c r="B5" s="41"/>
      <c r="C5" s="40"/>
      <c r="D5" s="232"/>
      <c r="E5" s="232"/>
      <c r="F5" s="232"/>
      <c r="G5" s="232"/>
      <c r="H5" s="232"/>
      <c r="I5" s="232"/>
      <c r="J5" s="232"/>
      <c r="K5" s="232"/>
      <c r="L5" s="232"/>
      <c r="M5" s="232"/>
      <c r="N5" s="41"/>
      <c r="O5" s="38"/>
      <c r="P5" s="38"/>
      <c r="Q5" s="38"/>
    </row>
    <row r="6" spans="2:14" ht="4.5" customHeight="1">
      <c r="B6" s="41"/>
      <c r="C6" s="40"/>
      <c r="D6" s="132"/>
      <c r="E6" s="132"/>
      <c r="F6" s="132"/>
      <c r="G6" s="132"/>
      <c r="H6" s="132"/>
      <c r="I6" s="132"/>
      <c r="J6" s="132"/>
      <c r="K6" s="132"/>
      <c r="L6" s="132"/>
      <c r="M6" s="132"/>
      <c r="N6" s="41"/>
    </row>
    <row r="7" ht="3" customHeight="1"/>
    <row r="8" spans="4:17" ht="15" customHeight="1">
      <c r="D8" s="233" t="s">
        <v>0</v>
      </c>
      <c r="E8" s="234"/>
      <c r="F8" s="234"/>
      <c r="G8" s="234"/>
      <c r="H8" s="234"/>
      <c r="I8" s="234"/>
      <c r="J8" s="234"/>
      <c r="K8" s="234"/>
      <c r="L8" s="234"/>
      <c r="M8" s="235"/>
      <c r="N8" s="43"/>
      <c r="O8" s="36"/>
      <c r="P8" s="44"/>
      <c r="Q8" s="36"/>
    </row>
    <row r="9" spans="4:16" ht="9" customHeight="1">
      <c r="D9" s="236"/>
      <c r="E9" s="237"/>
      <c r="F9" s="237"/>
      <c r="G9" s="237"/>
      <c r="H9" s="237"/>
      <c r="I9" s="237"/>
      <c r="J9" s="237"/>
      <c r="K9" s="237"/>
      <c r="L9" s="237"/>
      <c r="M9" s="238"/>
      <c r="P9" s="11"/>
    </row>
    <row r="10" spans="4:14" ht="6" customHeight="1">
      <c r="D10" s="45"/>
      <c r="E10" s="45"/>
      <c r="F10" s="46"/>
      <c r="G10" s="10"/>
      <c r="H10" s="47"/>
      <c r="I10" s="48"/>
      <c r="M10" s="49"/>
      <c r="N10" s="50"/>
    </row>
    <row r="11" spans="2:15" ht="12.75" customHeight="1">
      <c r="B11" s="147" t="s">
        <v>21</v>
      </c>
      <c r="D11" s="148" t="s">
        <v>22</v>
      </c>
      <c r="E11" s="106"/>
      <c r="F11" s="107"/>
      <c r="G11" s="107"/>
      <c r="H11" s="226"/>
      <c r="I11" s="226"/>
      <c r="K11" s="225" t="s">
        <v>201</v>
      </c>
      <c r="L11" s="219"/>
      <c r="M11" s="182"/>
      <c r="N11" s="52"/>
      <c r="O11" s="53"/>
    </row>
    <row r="12" spans="9:14" ht="10.5" customHeight="1">
      <c r="I12" s="54"/>
      <c r="N12" s="50"/>
    </row>
    <row r="13" spans="2:14" ht="10.5" customHeight="1">
      <c r="B13" s="179" t="s">
        <v>2</v>
      </c>
      <c r="D13" s="225" t="s">
        <v>199</v>
      </c>
      <c r="E13" s="219"/>
      <c r="F13" s="219"/>
      <c r="G13" s="219"/>
      <c r="H13" s="199"/>
      <c r="I13" s="199"/>
      <c r="K13" s="225" t="s">
        <v>202</v>
      </c>
      <c r="L13" s="225"/>
      <c r="M13" s="199"/>
      <c r="N13" s="50"/>
    </row>
    <row r="14" spans="2:14" ht="11.25" customHeight="1">
      <c r="B14" s="178" t="s">
        <v>23</v>
      </c>
      <c r="D14" s="219"/>
      <c r="E14" s="219"/>
      <c r="F14" s="219"/>
      <c r="G14" s="219"/>
      <c r="H14" s="199"/>
      <c r="I14" s="199"/>
      <c r="M14" s="199"/>
      <c r="N14" s="50"/>
    </row>
    <row r="15" spans="2:14" ht="11.25" customHeight="1">
      <c r="B15" s="178" t="s">
        <v>24</v>
      </c>
      <c r="M15" s="200"/>
      <c r="N15" s="58"/>
    </row>
    <row r="16" spans="2:9" ht="11.25" customHeight="1">
      <c r="B16" s="178" t="s">
        <v>25</v>
      </c>
      <c r="D16" s="220" t="s">
        <v>200</v>
      </c>
      <c r="E16" s="221"/>
      <c r="F16" s="221"/>
      <c r="G16" s="221"/>
      <c r="H16" s="221"/>
      <c r="I16" s="199"/>
    </row>
    <row r="17" spans="2:14" ht="11.25" customHeight="1">
      <c r="B17" s="178" t="s">
        <v>10</v>
      </c>
      <c r="D17" s="221"/>
      <c r="E17" s="221"/>
      <c r="F17" s="221"/>
      <c r="G17" s="221"/>
      <c r="H17" s="221"/>
      <c r="I17" s="199"/>
      <c r="M17" s="61"/>
      <c r="N17" s="61"/>
    </row>
    <row r="18" spans="2:16" ht="11.25" customHeight="1">
      <c r="B18" s="178" t="s">
        <v>26</v>
      </c>
      <c r="I18" s="199"/>
      <c r="M18" s="79"/>
      <c r="N18" s="224"/>
      <c r="P18" s="229"/>
    </row>
    <row r="19" spans="2:16" ht="11.25" customHeight="1">
      <c r="B19" s="178" t="s">
        <v>27</v>
      </c>
      <c r="M19" s="79"/>
      <c r="N19" s="224"/>
      <c r="P19" s="229"/>
    </row>
    <row r="20" spans="2:16" ht="11.25" customHeight="1">
      <c r="B20" s="178" t="s">
        <v>11</v>
      </c>
      <c r="D20" s="217" t="s">
        <v>29</v>
      </c>
      <c r="E20" s="219"/>
      <c r="F20" s="219"/>
      <c r="G20" s="219"/>
      <c r="H20" s="219"/>
      <c r="I20" s="59"/>
      <c r="J20" s="60"/>
      <c r="K20" s="60"/>
      <c r="L20" s="60"/>
      <c r="M20" s="79"/>
      <c r="N20" s="224"/>
      <c r="P20" s="229"/>
    </row>
    <row r="21" spans="2:16" ht="11.25" customHeight="1">
      <c r="B21" s="178" t="s">
        <v>28</v>
      </c>
      <c r="D21" s="227"/>
      <c r="E21" s="228"/>
      <c r="F21" s="228"/>
      <c r="G21" s="228"/>
      <c r="H21" s="228"/>
      <c r="I21" s="228"/>
      <c r="J21" s="228"/>
      <c r="K21" s="228"/>
      <c r="L21" s="228"/>
      <c r="M21" s="228"/>
      <c r="N21" s="224"/>
      <c r="P21" s="229"/>
    </row>
    <row r="22" spans="2:16" ht="11.25" customHeight="1">
      <c r="B22" s="178" t="s">
        <v>30</v>
      </c>
      <c r="D22" s="228"/>
      <c r="E22" s="228"/>
      <c r="F22" s="228"/>
      <c r="G22" s="228"/>
      <c r="H22" s="228"/>
      <c r="I22" s="228"/>
      <c r="J22" s="228"/>
      <c r="K22" s="228"/>
      <c r="L22" s="228"/>
      <c r="M22" s="228"/>
      <c r="N22" s="224"/>
      <c r="P22" s="229"/>
    </row>
    <row r="23" spans="2:16" ht="11.25" customHeight="1">
      <c r="B23" s="178" t="s">
        <v>31</v>
      </c>
      <c r="D23" s="228"/>
      <c r="E23" s="228"/>
      <c r="F23" s="228"/>
      <c r="G23" s="228"/>
      <c r="H23" s="228"/>
      <c r="I23" s="228"/>
      <c r="J23" s="228"/>
      <c r="K23" s="228"/>
      <c r="L23" s="228"/>
      <c r="M23" s="228"/>
      <c r="N23" s="224"/>
      <c r="P23" s="229"/>
    </row>
    <row r="24" spans="4:16" ht="11.25" customHeight="1">
      <c r="D24" s="228"/>
      <c r="E24" s="228"/>
      <c r="F24" s="228"/>
      <c r="G24" s="228"/>
      <c r="H24" s="228"/>
      <c r="I24" s="228"/>
      <c r="J24" s="228"/>
      <c r="K24" s="228"/>
      <c r="L24" s="228"/>
      <c r="M24" s="228"/>
      <c r="N24" s="224"/>
      <c r="P24" s="65"/>
    </row>
    <row r="25" spans="2:20" ht="11.25" customHeight="1">
      <c r="B25" s="179" t="s">
        <v>13</v>
      </c>
      <c r="D25" s="120"/>
      <c r="E25" s="120"/>
      <c r="F25" s="120"/>
      <c r="G25" s="120"/>
      <c r="H25" s="120"/>
      <c r="I25" s="120"/>
      <c r="J25" s="120"/>
      <c r="K25" s="120"/>
      <c r="L25" s="120"/>
      <c r="N25" s="224"/>
      <c r="P25" s="65"/>
      <c r="T25" s="36"/>
    </row>
    <row r="26" spans="2:16" ht="11.25" customHeight="1">
      <c r="B26" s="180" t="s">
        <v>34</v>
      </c>
      <c r="D26" s="217" t="s">
        <v>32</v>
      </c>
      <c r="E26" s="219"/>
      <c r="F26" s="219"/>
      <c r="G26" s="219"/>
      <c r="H26" s="219"/>
      <c r="I26" s="219"/>
      <c r="J26" s="120"/>
      <c r="K26" s="120"/>
      <c r="L26" s="120"/>
      <c r="M26" s="72"/>
      <c r="N26" s="224"/>
      <c r="P26" s="65"/>
    </row>
    <row r="27" spans="2:16" ht="11.25" customHeight="1">
      <c r="B27" s="180" t="s">
        <v>35</v>
      </c>
      <c r="D27" s="199"/>
      <c r="E27" s="223"/>
      <c r="F27" s="223"/>
      <c r="G27" s="223"/>
      <c r="H27" s="223"/>
      <c r="I27" s="223"/>
      <c r="J27" s="223"/>
      <c r="K27" s="223"/>
      <c r="L27" s="223"/>
      <c r="M27" s="223"/>
      <c r="N27" s="224"/>
      <c r="P27" s="65"/>
    </row>
    <row r="28" spans="2:16" ht="11.25" customHeight="1">
      <c r="B28" s="180" t="s">
        <v>37</v>
      </c>
      <c r="D28" s="223"/>
      <c r="E28" s="223"/>
      <c r="F28" s="223"/>
      <c r="G28" s="223"/>
      <c r="H28" s="223"/>
      <c r="I28" s="223"/>
      <c r="J28" s="223"/>
      <c r="K28" s="223"/>
      <c r="L28" s="223"/>
      <c r="M28" s="223"/>
      <c r="N28" s="224"/>
      <c r="P28" s="65"/>
    </row>
    <row r="29" spans="2:16" ht="11.25" customHeight="1">
      <c r="B29" s="73"/>
      <c r="D29" s="223"/>
      <c r="E29" s="223"/>
      <c r="F29" s="223"/>
      <c r="G29" s="223"/>
      <c r="H29" s="223"/>
      <c r="I29" s="223"/>
      <c r="J29" s="223"/>
      <c r="K29" s="223"/>
      <c r="L29" s="223"/>
      <c r="M29" s="223"/>
      <c r="N29" s="224"/>
      <c r="P29" s="65"/>
    </row>
    <row r="30" spans="2:16" ht="11.25" customHeight="1">
      <c r="B30" s="179" t="s">
        <v>14</v>
      </c>
      <c r="D30" s="223"/>
      <c r="E30" s="223"/>
      <c r="F30" s="223"/>
      <c r="G30" s="223"/>
      <c r="H30" s="223"/>
      <c r="I30" s="223"/>
      <c r="J30" s="223"/>
      <c r="K30" s="223"/>
      <c r="L30" s="223"/>
      <c r="M30" s="223"/>
      <c r="N30" s="224"/>
      <c r="P30" s="65"/>
    </row>
    <row r="31" spans="2:16" ht="11.25" customHeight="1">
      <c r="B31" s="178" t="s">
        <v>16</v>
      </c>
      <c r="D31" s="121"/>
      <c r="E31" s="121"/>
      <c r="F31" s="121"/>
      <c r="G31" s="121"/>
      <c r="H31" s="121"/>
      <c r="I31" s="121"/>
      <c r="J31" s="121"/>
      <c r="K31" s="121"/>
      <c r="L31" s="121"/>
      <c r="N31" s="224"/>
      <c r="P31" s="65"/>
    </row>
    <row r="32" spans="2:16" ht="11.25" customHeight="1">
      <c r="B32" s="178" t="s">
        <v>18</v>
      </c>
      <c r="D32" s="217" t="s">
        <v>33</v>
      </c>
      <c r="E32" s="219"/>
      <c r="F32" s="219"/>
      <c r="G32" s="219"/>
      <c r="H32" s="219"/>
      <c r="I32" s="219"/>
      <c r="J32" s="121"/>
      <c r="K32" s="121"/>
      <c r="L32" s="121"/>
      <c r="N32" s="224"/>
      <c r="P32" s="65"/>
    </row>
    <row r="33" spans="2:16" ht="11.25" customHeight="1">
      <c r="B33" s="76"/>
      <c r="D33" s="199"/>
      <c r="E33" s="223"/>
      <c r="F33" s="223"/>
      <c r="G33" s="223"/>
      <c r="H33" s="223"/>
      <c r="I33" s="223"/>
      <c r="J33" s="223"/>
      <c r="K33" s="223"/>
      <c r="L33" s="223"/>
      <c r="M33" s="223"/>
      <c r="N33" s="224"/>
      <c r="P33" s="65"/>
    </row>
    <row r="34" spans="2:16" ht="11.25" customHeight="1">
      <c r="B34" s="180" t="s">
        <v>244</v>
      </c>
      <c r="D34" s="223"/>
      <c r="E34" s="223"/>
      <c r="F34" s="223"/>
      <c r="G34" s="223"/>
      <c r="H34" s="223"/>
      <c r="I34" s="223"/>
      <c r="J34" s="223"/>
      <c r="K34" s="223"/>
      <c r="L34" s="223"/>
      <c r="M34" s="223"/>
      <c r="N34" s="224"/>
      <c r="P34" s="65"/>
    </row>
    <row r="35" spans="4:16" ht="11.25" customHeight="1">
      <c r="D35" s="223"/>
      <c r="E35" s="223"/>
      <c r="F35" s="223"/>
      <c r="G35" s="223"/>
      <c r="H35" s="223"/>
      <c r="I35" s="223"/>
      <c r="J35" s="223"/>
      <c r="K35" s="223"/>
      <c r="L35" s="223"/>
      <c r="M35" s="223"/>
      <c r="N35" s="224"/>
      <c r="P35" s="65"/>
    </row>
    <row r="36" spans="2:16" ht="11.25" customHeight="1">
      <c r="B36" s="179" t="s">
        <v>42</v>
      </c>
      <c r="D36" s="223"/>
      <c r="E36" s="223"/>
      <c r="F36" s="223"/>
      <c r="G36" s="223"/>
      <c r="H36" s="223"/>
      <c r="I36" s="223"/>
      <c r="J36" s="223"/>
      <c r="K36" s="223"/>
      <c r="L36" s="223"/>
      <c r="M36" s="223"/>
      <c r="N36" s="224"/>
      <c r="P36" s="65"/>
    </row>
    <row r="37" spans="2:16" ht="11.25" customHeight="1">
      <c r="B37" s="181" t="s">
        <v>0</v>
      </c>
      <c r="D37" s="122"/>
      <c r="E37" s="122"/>
      <c r="F37" s="122"/>
      <c r="G37" s="122"/>
      <c r="H37" s="122"/>
      <c r="I37" s="122"/>
      <c r="J37" s="122"/>
      <c r="K37" s="122"/>
      <c r="L37" s="122"/>
      <c r="N37" s="79"/>
      <c r="P37" s="65"/>
    </row>
    <row r="38" spans="2:16" ht="11.25" customHeight="1">
      <c r="B38" s="178" t="s">
        <v>1</v>
      </c>
      <c r="D38" s="217" t="s">
        <v>36</v>
      </c>
      <c r="E38" s="219"/>
      <c r="F38" s="219"/>
      <c r="G38" s="219"/>
      <c r="H38" s="219"/>
      <c r="I38" s="219"/>
      <c r="J38" s="219"/>
      <c r="K38" s="219"/>
      <c r="L38" s="122"/>
      <c r="N38" s="79"/>
      <c r="P38" s="65"/>
    </row>
    <row r="39" spans="4:16" ht="11.25" customHeight="1">
      <c r="D39" s="199"/>
      <c r="E39" s="200"/>
      <c r="F39" s="200"/>
      <c r="G39" s="200"/>
      <c r="H39" s="200"/>
      <c r="I39" s="200"/>
      <c r="J39" s="200"/>
      <c r="K39" s="200"/>
      <c r="L39" s="200"/>
      <c r="M39" s="200"/>
      <c r="N39" s="79"/>
      <c r="P39" s="65"/>
    </row>
    <row r="40" spans="4:16" ht="11.25" customHeight="1">
      <c r="D40" s="200"/>
      <c r="E40" s="200"/>
      <c r="F40" s="200"/>
      <c r="G40" s="200"/>
      <c r="H40" s="200"/>
      <c r="I40" s="200"/>
      <c r="J40" s="200"/>
      <c r="K40" s="200"/>
      <c r="L40" s="200"/>
      <c r="M40" s="200"/>
      <c r="N40" s="79"/>
      <c r="P40" s="65"/>
    </row>
    <row r="41" spans="2:16" ht="11.25" customHeight="1">
      <c r="B41" s="80"/>
      <c r="D41" s="200"/>
      <c r="E41" s="200"/>
      <c r="F41" s="200"/>
      <c r="G41" s="200"/>
      <c r="H41" s="200"/>
      <c r="I41" s="200"/>
      <c r="J41" s="200"/>
      <c r="K41" s="200"/>
      <c r="L41" s="200"/>
      <c r="M41" s="200"/>
      <c r="N41" s="79"/>
      <c r="P41" s="65"/>
    </row>
    <row r="42" spans="2:16" ht="11.25" customHeight="1">
      <c r="B42" s="80"/>
      <c r="D42" s="200"/>
      <c r="E42" s="200"/>
      <c r="F42" s="200"/>
      <c r="G42" s="200"/>
      <c r="H42" s="200"/>
      <c r="I42" s="200"/>
      <c r="J42" s="200"/>
      <c r="K42" s="200"/>
      <c r="L42" s="200"/>
      <c r="M42" s="200"/>
      <c r="N42" s="79"/>
      <c r="P42" s="65"/>
    </row>
    <row r="43" spans="2:16" ht="11.25" customHeight="1">
      <c r="B43" s="80"/>
      <c r="D43" s="122"/>
      <c r="E43" s="122"/>
      <c r="F43" s="122"/>
      <c r="G43" s="122"/>
      <c r="H43" s="122"/>
      <c r="I43" s="122"/>
      <c r="J43" s="122"/>
      <c r="K43" s="122"/>
      <c r="L43" s="122"/>
      <c r="M43" s="57"/>
      <c r="N43" s="79"/>
      <c r="P43" s="65"/>
    </row>
    <row r="44" spans="2:16" ht="11.25" customHeight="1">
      <c r="B44" s="80"/>
      <c r="D44" s="217" t="s">
        <v>38</v>
      </c>
      <c r="E44" s="219"/>
      <c r="F44" s="219"/>
      <c r="G44" s="219"/>
      <c r="H44" s="219"/>
      <c r="I44" s="219"/>
      <c r="J44" s="122"/>
      <c r="K44" s="122"/>
      <c r="L44" s="122"/>
      <c r="M44" s="57"/>
      <c r="N44" s="79"/>
      <c r="P44" s="65"/>
    </row>
    <row r="45" spans="2:16" ht="11.25" customHeight="1">
      <c r="B45" s="80"/>
      <c r="D45" s="199"/>
      <c r="E45" s="200"/>
      <c r="F45" s="200"/>
      <c r="G45" s="200"/>
      <c r="H45" s="200"/>
      <c r="I45" s="200"/>
      <c r="J45" s="200"/>
      <c r="K45" s="200"/>
      <c r="L45" s="200"/>
      <c r="M45" s="200"/>
      <c r="N45" s="79"/>
      <c r="P45" s="65"/>
    </row>
    <row r="46" spans="2:16" ht="11.25" customHeight="1">
      <c r="B46" s="80"/>
      <c r="D46" s="200"/>
      <c r="E46" s="200"/>
      <c r="F46" s="200"/>
      <c r="G46" s="200"/>
      <c r="H46" s="200"/>
      <c r="I46" s="200"/>
      <c r="J46" s="200"/>
      <c r="K46" s="200"/>
      <c r="L46" s="200"/>
      <c r="M46" s="200"/>
      <c r="N46" s="79"/>
      <c r="P46" s="65"/>
    </row>
    <row r="47" spans="2:16" ht="11.25" customHeight="1">
      <c r="B47" s="80"/>
      <c r="D47" s="200"/>
      <c r="E47" s="200"/>
      <c r="F47" s="200"/>
      <c r="G47" s="200"/>
      <c r="H47" s="200"/>
      <c r="I47" s="200"/>
      <c r="J47" s="200"/>
      <c r="K47" s="200"/>
      <c r="L47" s="200"/>
      <c r="M47" s="200"/>
      <c r="N47" s="79"/>
      <c r="P47" s="65"/>
    </row>
    <row r="48" spans="2:16" ht="11.25" customHeight="1">
      <c r="B48" s="80"/>
      <c r="D48" s="200"/>
      <c r="E48" s="200"/>
      <c r="F48" s="200"/>
      <c r="G48" s="200"/>
      <c r="H48" s="200"/>
      <c r="I48" s="200"/>
      <c r="J48" s="200"/>
      <c r="K48" s="200"/>
      <c r="L48" s="200"/>
      <c r="M48" s="200"/>
      <c r="N48" s="79"/>
      <c r="P48" s="65"/>
    </row>
    <row r="49" spans="2:16" ht="11.25" customHeight="1">
      <c r="B49" s="80"/>
      <c r="D49" s="122"/>
      <c r="E49" s="122"/>
      <c r="F49" s="122"/>
      <c r="G49" s="122"/>
      <c r="H49" s="122"/>
      <c r="I49" s="122"/>
      <c r="J49" s="122"/>
      <c r="K49" s="122"/>
      <c r="L49" s="122"/>
      <c r="M49" s="57"/>
      <c r="N49" s="79"/>
      <c r="P49" s="65"/>
    </row>
    <row r="50" spans="2:16" ht="11.25" customHeight="1">
      <c r="B50" s="80"/>
      <c r="D50" s="220" t="s">
        <v>39</v>
      </c>
      <c r="E50" s="221"/>
      <c r="F50" s="221"/>
      <c r="G50" s="221"/>
      <c r="H50" s="221"/>
      <c r="I50" s="221"/>
      <c r="J50" s="222"/>
      <c r="K50" s="202"/>
      <c r="L50" s="202"/>
      <c r="M50" s="202"/>
      <c r="N50" s="79"/>
      <c r="P50" s="65"/>
    </row>
    <row r="51" spans="2:16" ht="11.25" customHeight="1">
      <c r="B51" s="80"/>
      <c r="D51" s="123"/>
      <c r="E51" s="123"/>
      <c r="F51" s="123"/>
      <c r="G51" s="123"/>
      <c r="H51" s="123"/>
      <c r="I51" s="123"/>
      <c r="J51" s="53"/>
      <c r="K51" s="53"/>
      <c r="L51" s="53"/>
      <c r="M51" s="53"/>
      <c r="N51" s="79"/>
      <c r="P51" s="65"/>
    </row>
    <row r="52" spans="2:16" ht="11.25" customHeight="1">
      <c r="B52" s="80"/>
      <c r="D52" s="220" t="s">
        <v>40</v>
      </c>
      <c r="E52" s="201"/>
      <c r="F52" s="201"/>
      <c r="G52" s="201"/>
      <c r="H52" s="201"/>
      <c r="I52" s="201"/>
      <c r="J52" s="215"/>
      <c r="K52" s="197"/>
      <c r="L52" s="197"/>
      <c r="M52" s="197"/>
      <c r="N52" s="79"/>
      <c r="P52" s="65"/>
    </row>
    <row r="53" spans="2:16" ht="11.25" customHeight="1">
      <c r="B53" s="80"/>
      <c r="E53" s="124"/>
      <c r="F53" s="124"/>
      <c r="G53" s="124"/>
      <c r="H53" s="124"/>
      <c r="I53" s="124"/>
      <c r="J53" s="125"/>
      <c r="K53" s="118"/>
      <c r="L53" s="118"/>
      <c r="M53" s="118"/>
      <c r="N53" s="79"/>
      <c r="P53" s="65"/>
    </row>
    <row r="54" spans="2:16" ht="11.25" customHeight="1">
      <c r="B54" s="80"/>
      <c r="D54" s="217" t="s">
        <v>41</v>
      </c>
      <c r="E54" s="218"/>
      <c r="F54" s="218"/>
      <c r="G54" s="218"/>
      <c r="H54" s="218"/>
      <c r="I54" s="218"/>
      <c r="J54" s="215"/>
      <c r="K54" s="216"/>
      <c r="L54" s="216"/>
      <c r="M54" s="216"/>
      <c r="N54" s="79"/>
      <c r="P54" s="65"/>
    </row>
    <row r="55" spans="2:16" ht="11.25" customHeight="1">
      <c r="B55" s="80"/>
      <c r="J55" s="127"/>
      <c r="K55" s="53"/>
      <c r="L55" s="53"/>
      <c r="M55" s="53"/>
      <c r="N55" s="79"/>
      <c r="P55" s="65"/>
    </row>
    <row r="56" spans="2:16" ht="11.25" customHeight="1">
      <c r="B56" s="80"/>
      <c r="D56" s="217" t="s">
        <v>43</v>
      </c>
      <c r="E56" s="218"/>
      <c r="F56" s="218"/>
      <c r="G56" s="218"/>
      <c r="H56" s="218"/>
      <c r="I56" s="218"/>
      <c r="J56" s="215"/>
      <c r="K56" s="216"/>
      <c r="L56" s="216"/>
      <c r="M56" s="216"/>
      <c r="N56" s="79"/>
      <c r="P56" s="65"/>
    </row>
    <row r="57" spans="2:16" ht="11.25" customHeight="1">
      <c r="B57" s="80"/>
      <c r="D57" s="126"/>
      <c r="E57" s="126"/>
      <c r="F57" s="126"/>
      <c r="G57" s="126"/>
      <c r="H57" s="126"/>
      <c r="I57" s="126"/>
      <c r="J57" s="128"/>
      <c r="K57" s="53"/>
      <c r="L57" s="53"/>
      <c r="M57" s="53"/>
      <c r="N57" s="79"/>
      <c r="P57" s="65"/>
    </row>
    <row r="58" spans="2:16" ht="11.25" customHeight="1">
      <c r="B58" s="80"/>
      <c r="D58" s="217" t="s">
        <v>44</v>
      </c>
      <c r="E58" s="219"/>
      <c r="F58" s="219"/>
      <c r="G58" s="219"/>
      <c r="H58" s="219"/>
      <c r="I58" s="219"/>
      <c r="J58" s="215"/>
      <c r="K58" s="216"/>
      <c r="L58" s="216"/>
      <c r="M58" s="216"/>
      <c r="N58" s="79"/>
      <c r="P58" s="65"/>
    </row>
    <row r="59" spans="2:16" ht="11.25" customHeight="1">
      <c r="B59" s="80"/>
      <c r="E59" s="126"/>
      <c r="F59" s="126"/>
      <c r="G59" s="126"/>
      <c r="H59" s="126"/>
      <c r="I59" s="126"/>
      <c r="J59" s="128"/>
      <c r="K59" s="53"/>
      <c r="L59" s="53"/>
      <c r="M59" s="53"/>
      <c r="N59" s="79"/>
      <c r="P59" s="65"/>
    </row>
    <row r="60" spans="2:16" ht="11.25" customHeight="1">
      <c r="B60" s="80"/>
      <c r="D60" s="217" t="s">
        <v>45</v>
      </c>
      <c r="E60" s="218"/>
      <c r="F60" s="218"/>
      <c r="G60" s="218"/>
      <c r="H60" s="218"/>
      <c r="I60" s="218"/>
      <c r="J60" s="215"/>
      <c r="K60" s="216"/>
      <c r="L60" s="216"/>
      <c r="M60" s="216"/>
      <c r="N60" s="79"/>
      <c r="P60" s="65"/>
    </row>
    <row r="61" spans="2:16" ht="11.25" customHeight="1">
      <c r="B61" s="80"/>
      <c r="J61" s="128"/>
      <c r="K61" s="53"/>
      <c r="L61" s="53"/>
      <c r="M61" s="53"/>
      <c r="N61" s="79"/>
      <c r="P61" s="65"/>
    </row>
    <row r="62" spans="2:16" ht="11.25" customHeight="1">
      <c r="B62" s="80"/>
      <c r="D62" s="217" t="s">
        <v>46</v>
      </c>
      <c r="E62" s="218"/>
      <c r="F62" s="218"/>
      <c r="G62" s="218"/>
      <c r="H62" s="218"/>
      <c r="I62" s="218"/>
      <c r="J62" s="215"/>
      <c r="K62" s="216"/>
      <c r="L62" s="216"/>
      <c r="M62" s="216"/>
      <c r="N62" s="79"/>
      <c r="P62" s="65"/>
    </row>
    <row r="63" spans="2:16" ht="11.25" customHeight="1">
      <c r="B63" s="80"/>
      <c r="D63" s="126"/>
      <c r="E63" s="126"/>
      <c r="F63" s="126"/>
      <c r="G63" s="126"/>
      <c r="H63" s="126"/>
      <c r="I63" s="126"/>
      <c r="J63" s="128"/>
      <c r="K63" s="53"/>
      <c r="L63" s="53"/>
      <c r="M63" s="53"/>
      <c r="N63" s="79"/>
      <c r="P63" s="65"/>
    </row>
    <row r="64" spans="2:16" ht="11.25" customHeight="1">
      <c r="B64" s="80"/>
      <c r="D64" s="217" t="s">
        <v>47</v>
      </c>
      <c r="E64" s="219"/>
      <c r="F64" s="219"/>
      <c r="G64" s="219"/>
      <c r="H64" s="219"/>
      <c r="I64" s="219"/>
      <c r="J64" s="215"/>
      <c r="K64" s="216"/>
      <c r="L64" s="216"/>
      <c r="M64" s="216"/>
      <c r="N64" s="79"/>
      <c r="P64" s="65"/>
    </row>
    <row r="65" spans="2:16" ht="11.25" customHeight="1">
      <c r="B65" s="80"/>
      <c r="E65" s="126"/>
      <c r="F65" s="126"/>
      <c r="G65" s="126"/>
      <c r="H65" s="126"/>
      <c r="I65" s="126"/>
      <c r="J65" s="128"/>
      <c r="K65" s="53"/>
      <c r="L65" s="53"/>
      <c r="M65" s="53"/>
      <c r="N65" s="79"/>
      <c r="P65" s="65"/>
    </row>
    <row r="66" spans="2:16" ht="11.25" customHeight="1">
      <c r="B66" s="80"/>
      <c r="D66" s="217" t="s">
        <v>209</v>
      </c>
      <c r="E66" s="218"/>
      <c r="F66" s="218"/>
      <c r="G66" s="218"/>
      <c r="H66" s="218"/>
      <c r="I66" s="218"/>
      <c r="J66" s="215"/>
      <c r="K66" s="216"/>
      <c r="L66" s="216"/>
      <c r="M66" s="216"/>
      <c r="N66" s="79"/>
      <c r="P66" s="65"/>
    </row>
    <row r="67" spans="2:16" ht="11.25" customHeight="1">
      <c r="B67" s="80"/>
      <c r="J67" s="128"/>
      <c r="K67" s="53"/>
      <c r="L67" s="53"/>
      <c r="M67" s="53"/>
      <c r="N67" s="79"/>
      <c r="P67" s="65"/>
    </row>
    <row r="68" spans="2:16" ht="11.25" customHeight="1">
      <c r="B68" s="80"/>
      <c r="D68" s="198" t="s">
        <v>48</v>
      </c>
      <c r="E68" s="198"/>
      <c r="F68" s="198"/>
      <c r="G68" s="198"/>
      <c r="H68" s="198"/>
      <c r="I68" s="198"/>
      <c r="J68" s="108"/>
      <c r="K68" s="108"/>
      <c r="L68" s="108"/>
      <c r="M68" s="57"/>
      <c r="N68" s="79"/>
      <c r="P68" s="65"/>
    </row>
    <row r="69" spans="2:16" ht="11.25" customHeight="1">
      <c r="B69" s="80"/>
      <c r="D69" s="199"/>
      <c r="E69" s="200"/>
      <c r="F69" s="200"/>
      <c r="G69" s="200"/>
      <c r="H69" s="200"/>
      <c r="I69" s="200"/>
      <c r="J69" s="200"/>
      <c r="K69" s="200"/>
      <c r="L69" s="200"/>
      <c r="M69" s="200"/>
      <c r="N69" s="79"/>
      <c r="P69" s="65"/>
    </row>
    <row r="70" spans="2:16" ht="11.25" customHeight="1">
      <c r="B70" s="80"/>
      <c r="D70" s="200"/>
      <c r="E70" s="200"/>
      <c r="F70" s="200"/>
      <c r="G70" s="200"/>
      <c r="H70" s="200"/>
      <c r="I70" s="200"/>
      <c r="J70" s="200"/>
      <c r="K70" s="200"/>
      <c r="L70" s="200"/>
      <c r="M70" s="200"/>
      <c r="N70" s="79"/>
      <c r="P70" s="65"/>
    </row>
    <row r="71" spans="2:16" ht="11.25" customHeight="1">
      <c r="B71" s="80"/>
      <c r="D71" s="200"/>
      <c r="E71" s="200"/>
      <c r="F71" s="200"/>
      <c r="G71" s="200"/>
      <c r="H71" s="200"/>
      <c r="I71" s="200"/>
      <c r="J71" s="200"/>
      <c r="K71" s="200"/>
      <c r="L71" s="200"/>
      <c r="M71" s="200"/>
      <c r="N71" s="79"/>
      <c r="P71" s="65"/>
    </row>
    <row r="72" spans="2:16" ht="11.25" customHeight="1">
      <c r="B72" s="80"/>
      <c r="D72" s="200"/>
      <c r="E72" s="200"/>
      <c r="F72" s="200"/>
      <c r="G72" s="200"/>
      <c r="H72" s="200"/>
      <c r="I72" s="200"/>
      <c r="J72" s="200"/>
      <c r="K72" s="200"/>
      <c r="L72" s="200"/>
      <c r="M72" s="200"/>
      <c r="N72" s="79"/>
      <c r="P72" s="65"/>
    </row>
    <row r="73" spans="2:16" ht="11.25" customHeight="1">
      <c r="B73" s="80"/>
      <c r="D73" s="78"/>
      <c r="E73" s="78"/>
      <c r="F73" s="78"/>
      <c r="G73" s="78"/>
      <c r="I73" s="78"/>
      <c r="J73" s="66"/>
      <c r="K73" s="66"/>
      <c r="L73" s="66"/>
      <c r="M73" s="57"/>
      <c r="N73" s="79"/>
      <c r="P73" s="65"/>
    </row>
    <row r="74" spans="2:16" ht="11.25" customHeight="1">
      <c r="B74" s="80"/>
      <c r="D74" s="217" t="s">
        <v>203</v>
      </c>
      <c r="E74" s="195"/>
      <c r="F74" s="195"/>
      <c r="G74" s="195"/>
      <c r="H74" s="195"/>
      <c r="I74" s="195"/>
      <c r="J74" s="196"/>
      <c r="K74" s="196"/>
      <c r="L74" s="196"/>
      <c r="M74" s="57"/>
      <c r="N74" s="79"/>
      <c r="P74" s="65"/>
    </row>
    <row r="75" spans="2:16" ht="11.25" customHeight="1">
      <c r="B75" s="80"/>
      <c r="D75" s="199"/>
      <c r="E75" s="194"/>
      <c r="F75" s="194"/>
      <c r="G75" s="194"/>
      <c r="H75" s="194"/>
      <c r="I75" s="194"/>
      <c r="J75" s="194"/>
      <c r="K75" s="194"/>
      <c r="L75" s="194"/>
      <c r="M75" s="194"/>
      <c r="N75" s="79"/>
      <c r="P75" s="65"/>
    </row>
    <row r="76" spans="2:16" ht="11.25" customHeight="1">
      <c r="B76" s="80"/>
      <c r="D76" s="194"/>
      <c r="E76" s="194"/>
      <c r="F76" s="194"/>
      <c r="G76" s="194"/>
      <c r="H76" s="194"/>
      <c r="I76" s="194"/>
      <c r="J76" s="194"/>
      <c r="K76" s="194"/>
      <c r="L76" s="194"/>
      <c r="M76" s="194"/>
      <c r="N76" s="79"/>
      <c r="P76" s="65"/>
    </row>
    <row r="77" spans="2:16" ht="11.25" customHeight="1">
      <c r="B77" s="80"/>
      <c r="D77" s="194"/>
      <c r="E77" s="194"/>
      <c r="F77" s="194"/>
      <c r="G77" s="194"/>
      <c r="H77" s="194"/>
      <c r="I77" s="194"/>
      <c r="J77" s="194"/>
      <c r="K77" s="194"/>
      <c r="L77" s="194"/>
      <c r="M77" s="194"/>
      <c r="N77" s="79"/>
      <c r="P77" s="65"/>
    </row>
    <row r="78" spans="2:16" ht="11.25" customHeight="1">
      <c r="B78" s="80"/>
      <c r="D78" s="194"/>
      <c r="E78" s="194"/>
      <c r="F78" s="194"/>
      <c r="G78" s="194"/>
      <c r="H78" s="194"/>
      <c r="I78" s="194"/>
      <c r="J78" s="194"/>
      <c r="K78" s="194"/>
      <c r="L78" s="194"/>
      <c r="M78" s="194"/>
      <c r="N78" s="79"/>
      <c r="P78" s="65"/>
    </row>
    <row r="79" spans="2:16" ht="11.25" customHeight="1">
      <c r="B79" s="80"/>
      <c r="N79" s="79"/>
      <c r="P79" s="65"/>
    </row>
    <row r="80" ht="13.5" customHeight="1">
      <c r="I80" s="32"/>
    </row>
    <row r="82" spans="2:8" ht="13.5" customHeight="1">
      <c r="B82" s="149"/>
      <c r="C82" s="1"/>
      <c r="D82" s="1"/>
      <c r="E82" s="1"/>
      <c r="F82" s="1"/>
      <c r="G82" s="1"/>
      <c r="H82" s="1"/>
    </row>
  </sheetData>
  <sheetProtection sheet="1" objects="1" scenarios="1"/>
  <mergeCells count="50">
    <mergeCell ref="P18:P20"/>
    <mergeCell ref="P21:P23"/>
    <mergeCell ref="N22:N25"/>
    <mergeCell ref="D1:N1"/>
    <mergeCell ref="H13:I14"/>
    <mergeCell ref="I16:I18"/>
    <mergeCell ref="M13:M15"/>
    <mergeCell ref="D13:G14"/>
    <mergeCell ref="D3:M5"/>
    <mergeCell ref="D8:M9"/>
    <mergeCell ref="N34:N36"/>
    <mergeCell ref="K11:L11"/>
    <mergeCell ref="K13:L13"/>
    <mergeCell ref="H11:I11"/>
    <mergeCell ref="N26:N29"/>
    <mergeCell ref="N30:N33"/>
    <mergeCell ref="N18:N21"/>
    <mergeCell ref="D21:M24"/>
    <mergeCell ref="D20:H20"/>
    <mergeCell ref="D16:H17"/>
    <mergeCell ref="D39:M42"/>
    <mergeCell ref="D45:M48"/>
    <mergeCell ref="D26:I26"/>
    <mergeCell ref="D32:I32"/>
    <mergeCell ref="D44:I44"/>
    <mergeCell ref="D38:K38"/>
    <mergeCell ref="D27:M30"/>
    <mergeCell ref="D33:M36"/>
    <mergeCell ref="D68:I68"/>
    <mergeCell ref="D69:M72"/>
    <mergeCell ref="D75:M78"/>
    <mergeCell ref="D74:L74"/>
    <mergeCell ref="D54:I54"/>
    <mergeCell ref="J54:M54"/>
    <mergeCell ref="D56:I56"/>
    <mergeCell ref="J56:M56"/>
    <mergeCell ref="D50:I50"/>
    <mergeCell ref="J50:M50"/>
    <mergeCell ref="D52:I52"/>
    <mergeCell ref="J52:M52"/>
    <mergeCell ref="J58:M58"/>
    <mergeCell ref="D60:I60"/>
    <mergeCell ref="J66:M66"/>
    <mergeCell ref="D66:I66"/>
    <mergeCell ref="D62:I62"/>
    <mergeCell ref="J62:M62"/>
    <mergeCell ref="D64:I64"/>
    <mergeCell ref="J64:M64"/>
    <mergeCell ref="J60:M60"/>
    <mergeCell ref="D58:I58"/>
  </mergeCells>
  <dataValidations count="1">
    <dataValidation type="list" allowBlank="1" showErrorMessage="1" errorTitle="Opción incorrecta" error="Debe seleccionar una de las opciones disponibles en la lista desplegable." sqref="M11">
      <formula1>"Gobierno Vasco, Diputación Foral, Ayuntamiento grande, Ayuntamiento mediano, Ayuntamiento pequeño"</formula1>
    </dataValidation>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7" location="Datos2!A1" display="Datos2!A1"/>
    <hyperlink ref="B38" location="Datos3!A1" display="Datos Autodiagnóstico"/>
    <hyperlink ref="B32" location="ML!A1" display="ML!A1"/>
    <hyperlink ref="B34" location="Buenas!A1" display="Buenas Prácticas"/>
  </hyperlinks>
  <printOptions horizontalCentered="1" verticalCentered="1"/>
  <pageMargins left="0.71" right="0.71" top="0.71" bottom="0.71" header="0" footer="0"/>
  <pageSetup fitToHeight="1" fitToWidth="1" horizontalDpi="600" verticalDpi="600" orientation="portrait" scale="78" r:id="rId2"/>
  <colBreaks count="1" manualBreakCount="1">
    <brk id="17" min="7" max="31" man="1"/>
  </colBreaks>
  <drawing r:id="rId1"/>
</worksheet>
</file>

<file path=xl/worksheets/sheet20.xml><?xml version="1.0" encoding="utf-8"?>
<worksheet xmlns="http://schemas.openxmlformats.org/spreadsheetml/2006/main" xmlns:r="http://schemas.openxmlformats.org/officeDocument/2006/relationships">
  <dimension ref="A1:Q236"/>
  <sheetViews>
    <sheetView showGridLines="0" showRowColHeaders="0" showOutlineSymbols="0" zoomScale="60" zoomScaleNormal="60" workbookViewId="0" topLeftCell="A1">
      <selection activeCell="B11" sqref="B11"/>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4.7109375" style="32" customWidth="1"/>
    <col min="8" max="8" width="47.7109375" style="34" customWidth="1"/>
    <col min="9" max="9" width="5.28125" style="32" customWidth="1"/>
    <col min="10" max="10" width="49.7109375" style="32" customWidth="1"/>
    <col min="11" max="11" width="58.140625" style="35" customWidth="1"/>
    <col min="12" max="12" width="12.00390625" style="32" customWidth="1"/>
    <col min="13" max="13" width="43.140625" style="34" customWidth="1"/>
    <col min="14" max="14" width="11.7109375" style="32" customWidth="1"/>
    <col min="15" max="16384" width="11.421875" style="32" customWidth="1"/>
  </cols>
  <sheetData>
    <row r="1" spans="1:14" ht="0.75" customHeight="1">
      <c r="A1" s="36"/>
      <c r="D1" s="230"/>
      <c r="E1" s="230"/>
      <c r="F1" s="230"/>
      <c r="G1" s="230"/>
      <c r="H1" s="230"/>
      <c r="I1" s="230"/>
      <c r="J1" s="230"/>
      <c r="K1" s="230"/>
      <c r="L1" s="38"/>
      <c r="M1" s="38"/>
      <c r="N1" s="38"/>
    </row>
    <row r="2" spans="1:14" ht="18.75" customHeight="1">
      <c r="A2" s="36"/>
      <c r="D2" s="37"/>
      <c r="E2" s="37"/>
      <c r="F2" s="37"/>
      <c r="G2" s="37"/>
      <c r="H2" s="37"/>
      <c r="I2" s="37"/>
      <c r="J2" s="37"/>
      <c r="K2" s="37"/>
      <c r="L2" s="38"/>
      <c r="M2" s="38"/>
      <c r="N2" s="38"/>
    </row>
    <row r="3" spans="1:14" ht="18.75" customHeight="1">
      <c r="A3" s="36"/>
      <c r="B3" s="39"/>
      <c r="C3" s="42"/>
      <c r="E3" s="153"/>
      <c r="F3" s="153"/>
      <c r="G3" s="153"/>
      <c r="H3" s="211" t="str">
        <f>"Modelo Administración Electrónica (MAE)
Herramienta Autodiagnóstico (v.1.0)"&amp;IF(Datos2!H11="",""," - "&amp;Datos2!H11)&amp;IF(Datos3!$I$12="",""," - "&amp;TEXT(Datos3!$I$12,"dd/mm/aaaa"))</f>
        <v>Modelo Administración Electrónica (MAE)
Herramienta Autodiagnóstico (v.1.0)</v>
      </c>
      <c r="I3" s="211"/>
      <c r="J3" s="211"/>
      <c r="K3" s="211"/>
      <c r="L3" s="38"/>
      <c r="M3" s="38"/>
      <c r="N3" s="38"/>
    </row>
    <row r="4" spans="1:14" ht="18.75" customHeight="1">
      <c r="A4" s="36"/>
      <c r="B4" s="41"/>
      <c r="C4" s="40"/>
      <c r="D4" s="153"/>
      <c r="E4" s="153"/>
      <c r="F4" s="153"/>
      <c r="G4" s="153"/>
      <c r="H4" s="211"/>
      <c r="I4" s="211"/>
      <c r="J4" s="211"/>
      <c r="K4" s="211"/>
      <c r="L4" s="38"/>
      <c r="M4" s="38"/>
      <c r="N4" s="38"/>
    </row>
    <row r="5" spans="1:14" ht="18.75" customHeight="1">
      <c r="A5" s="36"/>
      <c r="B5" s="41"/>
      <c r="C5" s="40"/>
      <c r="D5" s="153"/>
      <c r="E5" s="153"/>
      <c r="F5" s="153"/>
      <c r="G5" s="153"/>
      <c r="H5" s="211"/>
      <c r="I5" s="211"/>
      <c r="J5" s="211"/>
      <c r="K5" s="211"/>
      <c r="L5" s="38"/>
      <c r="M5" s="38"/>
      <c r="N5" s="38"/>
    </row>
    <row r="6" spans="2:11" ht="13.5" customHeight="1">
      <c r="B6" s="41"/>
      <c r="C6" s="40"/>
      <c r="D6" s="153"/>
      <c r="E6" s="153"/>
      <c r="F6" s="153"/>
      <c r="G6" s="153"/>
      <c r="H6" s="153"/>
      <c r="I6" s="153"/>
      <c r="J6" s="153"/>
      <c r="K6" s="153"/>
    </row>
    <row r="7" ht="5.25" customHeight="1" thickBot="1"/>
    <row r="8" spans="8:14" ht="30" customHeight="1">
      <c r="H8" s="249" t="s">
        <v>244</v>
      </c>
      <c r="I8" s="384"/>
      <c r="J8" s="384"/>
      <c r="K8" s="385"/>
      <c r="L8" s="36"/>
      <c r="M8" s="44"/>
      <c r="N8" s="36"/>
    </row>
    <row r="9" spans="8:13" ht="18" customHeight="1" thickBot="1">
      <c r="H9" s="386"/>
      <c r="I9" s="387"/>
      <c r="J9" s="387"/>
      <c r="K9" s="388"/>
      <c r="M9" s="11"/>
    </row>
    <row r="10" spans="4:11" ht="18.75" customHeight="1">
      <c r="D10" s="45"/>
      <c r="E10" s="46"/>
      <c r="F10" s="133"/>
      <c r="G10" s="133"/>
      <c r="H10" s="133"/>
      <c r="I10" s="133"/>
      <c r="J10" s="133"/>
      <c r="K10" s="133"/>
    </row>
    <row r="11" spans="2:11" ht="18.75" customHeight="1">
      <c r="B11" s="161" t="s">
        <v>21</v>
      </c>
      <c r="E11" s="133"/>
      <c r="F11" s="133"/>
      <c r="G11" s="133"/>
      <c r="H11" s="389"/>
      <c r="I11" s="390"/>
      <c r="J11" s="162"/>
      <c r="K11" s="107"/>
    </row>
    <row r="12" spans="5:11" ht="18.75" customHeight="1">
      <c r="E12" s="133"/>
      <c r="F12" s="133"/>
      <c r="G12" s="133"/>
      <c r="H12" s="133"/>
      <c r="I12" s="133"/>
      <c r="J12" s="55"/>
      <c r="K12" s="133"/>
    </row>
    <row r="13" spans="2:11" ht="18.75" customHeight="1">
      <c r="B13" s="155" t="s">
        <v>2</v>
      </c>
      <c r="E13" s="133"/>
      <c r="F13" s="133"/>
      <c r="G13" s="133"/>
      <c r="H13" s="133"/>
      <c r="I13" s="133"/>
      <c r="J13" s="133"/>
      <c r="K13" s="133"/>
    </row>
    <row r="14" spans="2:12" ht="18.75" customHeight="1">
      <c r="B14" s="151" t="s">
        <v>23</v>
      </c>
      <c r="E14" s="133"/>
      <c r="F14" s="419" t="str">
        <f>Inter2!$C1</f>
        <v>1. Liderazgo</v>
      </c>
      <c r="G14" s="420"/>
      <c r="H14" s="426" t="s">
        <v>245</v>
      </c>
      <c r="I14" s="427"/>
      <c r="J14" s="427"/>
      <c r="K14" s="427"/>
      <c r="L14" s="428"/>
    </row>
    <row r="15" spans="2:12" ht="18.75" customHeight="1">
      <c r="B15" s="152" t="s">
        <v>24</v>
      </c>
      <c r="E15" s="141"/>
      <c r="F15" s="421"/>
      <c r="G15" s="422"/>
      <c r="H15" s="406" t="s">
        <v>250</v>
      </c>
      <c r="I15" s="429"/>
      <c r="J15" s="429"/>
      <c r="K15" s="429"/>
      <c r="L15" s="430"/>
    </row>
    <row r="16" spans="2:12" ht="18.75" customHeight="1">
      <c r="B16" s="152" t="s">
        <v>25</v>
      </c>
      <c r="E16" s="142"/>
      <c r="F16" s="421"/>
      <c r="G16" s="422"/>
      <c r="H16" s="406" t="s">
        <v>251</v>
      </c>
      <c r="I16" s="429"/>
      <c r="J16" s="429"/>
      <c r="K16" s="429"/>
      <c r="L16" s="430"/>
    </row>
    <row r="17" spans="2:12" ht="18.75" customHeight="1">
      <c r="B17" s="152" t="s">
        <v>10</v>
      </c>
      <c r="D17" s="42"/>
      <c r="E17" s="143"/>
      <c r="F17" s="421"/>
      <c r="G17" s="422"/>
      <c r="H17" s="406" t="s">
        <v>252</v>
      </c>
      <c r="I17" s="429"/>
      <c r="J17" s="429"/>
      <c r="K17" s="429"/>
      <c r="L17" s="430"/>
    </row>
    <row r="18" spans="2:13" ht="18.75" customHeight="1">
      <c r="B18" s="152" t="s">
        <v>26</v>
      </c>
      <c r="D18" s="134"/>
      <c r="E18" s="134"/>
      <c r="F18" s="421"/>
      <c r="G18" s="422"/>
      <c r="H18" s="406" t="s">
        <v>253</v>
      </c>
      <c r="I18" s="429"/>
      <c r="J18" s="429"/>
      <c r="K18" s="429"/>
      <c r="L18" s="430"/>
      <c r="M18" s="229"/>
    </row>
    <row r="19" spans="2:13" ht="18.75" customHeight="1">
      <c r="B19" s="152" t="s">
        <v>27</v>
      </c>
      <c r="D19" s="134"/>
      <c r="E19" s="134"/>
      <c r="F19" s="421"/>
      <c r="G19" s="422"/>
      <c r="H19" s="406" t="s">
        <v>254</v>
      </c>
      <c r="I19" s="429"/>
      <c r="J19" s="429"/>
      <c r="K19" s="429"/>
      <c r="L19" s="430"/>
      <c r="M19" s="229"/>
    </row>
    <row r="20" spans="2:13" ht="18.75" customHeight="1">
      <c r="B20" s="152" t="s">
        <v>11</v>
      </c>
      <c r="D20" s="135"/>
      <c r="E20" s="135"/>
      <c r="F20" s="421"/>
      <c r="G20" s="422"/>
      <c r="H20" s="415" t="s">
        <v>246</v>
      </c>
      <c r="I20" s="416"/>
      <c r="J20" s="416"/>
      <c r="K20" s="416"/>
      <c r="L20" s="417"/>
      <c r="M20" s="229"/>
    </row>
    <row r="21" spans="2:13" ht="18.75" customHeight="1" thickBot="1">
      <c r="B21" s="152" t="s">
        <v>28</v>
      </c>
      <c r="D21" s="136"/>
      <c r="E21" s="135"/>
      <c r="F21" s="421"/>
      <c r="G21" s="422"/>
      <c r="H21" s="406" t="s">
        <v>255</v>
      </c>
      <c r="I21" s="407"/>
      <c r="J21" s="407"/>
      <c r="K21" s="407"/>
      <c r="L21" s="408"/>
      <c r="M21" s="229"/>
    </row>
    <row r="22" spans="2:13" ht="18.75" customHeight="1" thickTop="1">
      <c r="B22" s="152" t="s">
        <v>30</v>
      </c>
      <c r="D22" s="137"/>
      <c r="E22" s="134"/>
      <c r="F22" s="421"/>
      <c r="G22" s="422"/>
      <c r="H22" s="406" t="s">
        <v>256</v>
      </c>
      <c r="I22" s="407"/>
      <c r="J22" s="407"/>
      <c r="K22" s="407"/>
      <c r="L22" s="408"/>
      <c r="M22" s="229"/>
    </row>
    <row r="23" spans="2:13" ht="18.75" customHeight="1">
      <c r="B23" s="152" t="s">
        <v>31</v>
      </c>
      <c r="D23" s="134"/>
      <c r="E23" s="134"/>
      <c r="F23" s="421"/>
      <c r="G23" s="422"/>
      <c r="H23" s="406" t="s">
        <v>257</v>
      </c>
      <c r="I23" s="407"/>
      <c r="J23" s="407"/>
      <c r="K23" s="407"/>
      <c r="L23" s="408"/>
      <c r="M23" s="229"/>
    </row>
    <row r="24" spans="2:13" ht="18.75" customHeight="1">
      <c r="B24" s="156"/>
      <c r="D24" s="135"/>
      <c r="E24" s="135"/>
      <c r="F24" s="421"/>
      <c r="G24" s="422"/>
      <c r="H24" s="406" t="s">
        <v>258</v>
      </c>
      <c r="I24" s="407"/>
      <c r="J24" s="407"/>
      <c r="K24" s="407"/>
      <c r="L24" s="408"/>
      <c r="M24" s="65"/>
    </row>
    <row r="25" spans="2:17" ht="18.75" customHeight="1" thickBot="1">
      <c r="B25" s="157" t="s">
        <v>13</v>
      </c>
      <c r="D25" s="136"/>
      <c r="E25" s="135"/>
      <c r="F25" s="421"/>
      <c r="G25" s="422"/>
      <c r="H25" s="406" t="s">
        <v>259</v>
      </c>
      <c r="I25" s="407"/>
      <c r="J25" s="407"/>
      <c r="K25" s="407"/>
      <c r="L25" s="408"/>
      <c r="M25" s="65"/>
      <c r="Q25" s="36"/>
    </row>
    <row r="26" spans="2:13" ht="18.75" customHeight="1" thickTop="1">
      <c r="B26" s="159" t="s">
        <v>34</v>
      </c>
      <c r="D26" s="137"/>
      <c r="E26" s="134"/>
      <c r="F26" s="421"/>
      <c r="G26" s="422"/>
      <c r="H26" s="412" t="s">
        <v>247</v>
      </c>
      <c r="I26" s="413"/>
      <c r="J26" s="413"/>
      <c r="K26" s="413"/>
      <c r="L26" s="414"/>
      <c r="M26" s="65"/>
    </row>
    <row r="27" spans="2:13" ht="18.75" customHeight="1">
      <c r="B27" s="160" t="s">
        <v>35</v>
      </c>
      <c r="D27" s="134"/>
      <c r="E27" s="134"/>
      <c r="F27" s="421"/>
      <c r="G27" s="422"/>
      <c r="H27" s="406" t="s">
        <v>260</v>
      </c>
      <c r="I27" s="407"/>
      <c r="J27" s="407"/>
      <c r="K27" s="407"/>
      <c r="L27" s="408"/>
      <c r="M27" s="65"/>
    </row>
    <row r="28" spans="2:13" ht="18.75" customHeight="1">
      <c r="B28" s="159" t="s">
        <v>37</v>
      </c>
      <c r="D28" s="135"/>
      <c r="E28" s="135"/>
      <c r="F28" s="421"/>
      <c r="G28" s="422"/>
      <c r="H28" s="406" t="s">
        <v>261</v>
      </c>
      <c r="I28" s="407"/>
      <c r="J28" s="407"/>
      <c r="K28" s="407"/>
      <c r="L28" s="408"/>
      <c r="M28" s="65"/>
    </row>
    <row r="29" spans="2:13" ht="18.75" customHeight="1" thickBot="1">
      <c r="B29" s="156"/>
      <c r="D29" s="136"/>
      <c r="E29" s="135"/>
      <c r="F29" s="421"/>
      <c r="G29" s="422"/>
      <c r="H29" s="406" t="s">
        <v>262</v>
      </c>
      <c r="I29" s="407"/>
      <c r="J29" s="407"/>
      <c r="K29" s="407"/>
      <c r="L29" s="408"/>
      <c r="M29" s="65"/>
    </row>
    <row r="30" spans="2:13" ht="18.75" customHeight="1" thickTop="1">
      <c r="B30" s="155" t="s">
        <v>14</v>
      </c>
      <c r="D30" s="137"/>
      <c r="E30" s="134"/>
      <c r="F30" s="421"/>
      <c r="G30" s="422"/>
      <c r="H30" s="406" t="s">
        <v>263</v>
      </c>
      <c r="I30" s="407"/>
      <c r="J30" s="407"/>
      <c r="K30" s="407"/>
      <c r="L30" s="408"/>
      <c r="M30" s="65"/>
    </row>
    <row r="31" spans="2:13" ht="18.75" customHeight="1">
      <c r="B31" s="164" t="s">
        <v>16</v>
      </c>
      <c r="D31" s="134"/>
      <c r="E31" s="134"/>
      <c r="F31" s="421"/>
      <c r="G31" s="422"/>
      <c r="H31" s="415" t="s">
        <v>248</v>
      </c>
      <c r="I31" s="416"/>
      <c r="J31" s="416"/>
      <c r="K31" s="416"/>
      <c r="L31" s="417"/>
      <c r="M31" s="65"/>
    </row>
    <row r="32" spans="2:13" ht="18.75" customHeight="1">
      <c r="B32" s="164" t="s">
        <v>18</v>
      </c>
      <c r="D32" s="135"/>
      <c r="E32" s="135"/>
      <c r="F32" s="421"/>
      <c r="G32" s="422"/>
      <c r="H32" s="406" t="s">
        <v>264</v>
      </c>
      <c r="I32" s="407"/>
      <c r="J32" s="407"/>
      <c r="K32" s="407"/>
      <c r="L32" s="408"/>
      <c r="M32" s="65"/>
    </row>
    <row r="33" spans="2:13" ht="18.75" customHeight="1" thickBot="1">
      <c r="B33" s="158"/>
      <c r="D33" s="136"/>
      <c r="E33" s="135"/>
      <c r="F33" s="421"/>
      <c r="G33" s="422"/>
      <c r="H33" s="406" t="s">
        <v>265</v>
      </c>
      <c r="I33" s="407"/>
      <c r="J33" s="407"/>
      <c r="K33" s="407"/>
      <c r="L33" s="408"/>
      <c r="M33" s="65"/>
    </row>
    <row r="34" spans="2:13" ht="18.75" customHeight="1" thickTop="1">
      <c r="B34" s="166" t="s">
        <v>244</v>
      </c>
      <c r="D34" s="137"/>
      <c r="E34" s="134"/>
      <c r="F34" s="421"/>
      <c r="G34" s="422"/>
      <c r="H34" s="406" t="s">
        <v>266</v>
      </c>
      <c r="I34" s="407"/>
      <c r="J34" s="407"/>
      <c r="K34" s="407"/>
      <c r="L34" s="408"/>
      <c r="M34" s="65"/>
    </row>
    <row r="35" spans="4:13" ht="18.75" customHeight="1">
      <c r="D35" s="134"/>
      <c r="E35" s="134"/>
      <c r="F35" s="421"/>
      <c r="G35" s="422"/>
      <c r="H35" s="412" t="s">
        <v>249</v>
      </c>
      <c r="I35" s="413"/>
      <c r="J35" s="413"/>
      <c r="K35" s="413"/>
      <c r="L35" s="414"/>
      <c r="M35" s="65"/>
    </row>
    <row r="36" spans="2:13" ht="18.75" customHeight="1">
      <c r="B36" s="155" t="s">
        <v>42</v>
      </c>
      <c r="D36" s="135"/>
      <c r="E36" s="135"/>
      <c r="F36" s="421"/>
      <c r="G36" s="422"/>
      <c r="H36" s="406" t="s">
        <v>267</v>
      </c>
      <c r="I36" s="431"/>
      <c r="J36" s="431"/>
      <c r="K36" s="431"/>
      <c r="L36" s="432"/>
      <c r="M36" s="65"/>
    </row>
    <row r="37" spans="2:13" ht="18.75" customHeight="1">
      <c r="B37" s="175" t="s">
        <v>236</v>
      </c>
      <c r="D37" s="135"/>
      <c r="E37" s="135"/>
      <c r="F37" s="421"/>
      <c r="G37" s="422"/>
      <c r="H37" s="406" t="s">
        <v>268</v>
      </c>
      <c r="I37" s="431"/>
      <c r="J37" s="431"/>
      <c r="K37" s="431"/>
      <c r="L37" s="432"/>
      <c r="M37" s="65"/>
    </row>
    <row r="38" spans="2:13" ht="18.75" customHeight="1">
      <c r="B38" s="176" t="s">
        <v>237</v>
      </c>
      <c r="D38" s="135"/>
      <c r="E38" s="135"/>
      <c r="F38" s="421"/>
      <c r="G38" s="422"/>
      <c r="H38" s="406" t="s">
        <v>269</v>
      </c>
      <c r="I38" s="431"/>
      <c r="J38" s="431"/>
      <c r="K38" s="431"/>
      <c r="L38" s="432"/>
      <c r="M38" s="65"/>
    </row>
    <row r="39" spans="2:13" ht="18.75" customHeight="1">
      <c r="B39" s="144"/>
      <c r="D39" s="135"/>
      <c r="E39" s="135"/>
      <c r="F39" s="433"/>
      <c r="G39" s="434"/>
      <c r="H39" s="409" t="s">
        <v>270</v>
      </c>
      <c r="I39" s="435"/>
      <c r="J39" s="435"/>
      <c r="K39" s="435"/>
      <c r="L39" s="436"/>
      <c r="M39" s="65"/>
    </row>
    <row r="40" spans="2:13" ht="18.75" customHeight="1">
      <c r="B40" s="144"/>
      <c r="D40" s="135"/>
      <c r="E40" s="135"/>
      <c r="F40" s="400" t="str">
        <f>Inter2!$C2</f>
        <v>2. Política y estrategia</v>
      </c>
      <c r="G40" s="401"/>
      <c r="H40" s="423" t="s">
        <v>271</v>
      </c>
      <c r="I40" s="424"/>
      <c r="J40" s="424"/>
      <c r="K40" s="424"/>
      <c r="L40" s="425"/>
      <c r="M40" s="65"/>
    </row>
    <row r="41" spans="2:13" ht="18.75" customHeight="1">
      <c r="B41" s="144"/>
      <c r="D41" s="135"/>
      <c r="E41" s="135"/>
      <c r="F41" s="402"/>
      <c r="G41" s="403"/>
      <c r="H41" s="406" t="s">
        <v>272</v>
      </c>
      <c r="I41" s="407"/>
      <c r="J41" s="407"/>
      <c r="K41" s="407"/>
      <c r="L41" s="408"/>
      <c r="M41" s="65"/>
    </row>
    <row r="42" spans="2:13" ht="18.75" customHeight="1">
      <c r="B42" s="144"/>
      <c r="D42" s="135"/>
      <c r="E42" s="135"/>
      <c r="F42" s="402"/>
      <c r="G42" s="403"/>
      <c r="H42" s="406" t="s">
        <v>273</v>
      </c>
      <c r="I42" s="407"/>
      <c r="J42" s="407"/>
      <c r="K42" s="407"/>
      <c r="L42" s="408"/>
      <c r="M42" s="65"/>
    </row>
    <row r="43" spans="2:13" ht="18.75" customHeight="1">
      <c r="B43" s="144"/>
      <c r="D43" s="135"/>
      <c r="E43" s="135"/>
      <c r="F43" s="402"/>
      <c r="G43" s="403"/>
      <c r="H43" s="406" t="s">
        <v>274</v>
      </c>
      <c r="I43" s="407"/>
      <c r="J43" s="407"/>
      <c r="K43" s="407"/>
      <c r="L43" s="408"/>
      <c r="M43" s="65"/>
    </row>
    <row r="44" spans="2:13" ht="18.75" customHeight="1">
      <c r="B44" s="144"/>
      <c r="D44" s="135"/>
      <c r="E44" s="135"/>
      <c r="F44" s="402"/>
      <c r="G44" s="403"/>
      <c r="H44" s="406" t="s">
        <v>275</v>
      </c>
      <c r="I44" s="407"/>
      <c r="J44" s="407"/>
      <c r="K44" s="407"/>
      <c r="L44" s="408"/>
      <c r="M44" s="65"/>
    </row>
    <row r="45" spans="2:13" ht="18.75" customHeight="1">
      <c r="B45" s="144"/>
      <c r="D45" s="135"/>
      <c r="E45" s="135"/>
      <c r="F45" s="402"/>
      <c r="G45" s="403"/>
      <c r="H45" s="412" t="s">
        <v>276</v>
      </c>
      <c r="I45" s="413"/>
      <c r="J45" s="413"/>
      <c r="K45" s="413"/>
      <c r="L45" s="414"/>
      <c r="M45" s="65"/>
    </row>
    <row r="46" spans="2:13" ht="18.75" customHeight="1">
      <c r="B46" s="144"/>
      <c r="D46" s="135"/>
      <c r="E46" s="135"/>
      <c r="F46" s="402"/>
      <c r="G46" s="403"/>
      <c r="H46" s="406" t="s">
        <v>277</v>
      </c>
      <c r="I46" s="407"/>
      <c r="J46" s="407"/>
      <c r="K46" s="407"/>
      <c r="L46" s="408"/>
      <c r="M46" s="65"/>
    </row>
    <row r="47" spans="2:13" ht="18.75" customHeight="1">
      <c r="B47" s="144"/>
      <c r="D47" s="135"/>
      <c r="E47" s="135"/>
      <c r="F47" s="402"/>
      <c r="G47" s="403"/>
      <c r="H47" s="406" t="s">
        <v>278</v>
      </c>
      <c r="I47" s="407"/>
      <c r="J47" s="407"/>
      <c r="K47" s="407"/>
      <c r="L47" s="408"/>
      <c r="M47" s="65"/>
    </row>
    <row r="48" spans="2:13" ht="18.75" customHeight="1">
      <c r="B48" s="144"/>
      <c r="D48" s="135"/>
      <c r="E48" s="135"/>
      <c r="F48" s="402"/>
      <c r="G48" s="403"/>
      <c r="H48" s="406" t="s">
        <v>279</v>
      </c>
      <c r="I48" s="407"/>
      <c r="J48" s="407"/>
      <c r="K48" s="407"/>
      <c r="L48" s="408"/>
      <c r="M48" s="65"/>
    </row>
    <row r="49" spans="2:13" ht="18.75" customHeight="1">
      <c r="B49" s="144"/>
      <c r="D49" s="135"/>
      <c r="E49" s="135"/>
      <c r="F49" s="402"/>
      <c r="G49" s="403"/>
      <c r="H49" s="415" t="s">
        <v>280</v>
      </c>
      <c r="I49" s="416"/>
      <c r="J49" s="416"/>
      <c r="K49" s="416"/>
      <c r="L49" s="417"/>
      <c r="M49" s="65"/>
    </row>
    <row r="50" spans="2:13" ht="18.75" customHeight="1">
      <c r="B50" s="144"/>
      <c r="D50" s="135"/>
      <c r="E50" s="135"/>
      <c r="F50" s="402"/>
      <c r="G50" s="403"/>
      <c r="H50" s="406" t="s">
        <v>281</v>
      </c>
      <c r="I50" s="407"/>
      <c r="J50" s="407"/>
      <c r="K50" s="407"/>
      <c r="L50" s="408"/>
      <c r="M50" s="65"/>
    </row>
    <row r="51" spans="2:13" ht="18.75" customHeight="1">
      <c r="B51" s="144"/>
      <c r="D51" s="135"/>
      <c r="E51" s="135"/>
      <c r="F51" s="402"/>
      <c r="G51" s="403"/>
      <c r="H51" s="406" t="s">
        <v>282</v>
      </c>
      <c r="I51" s="407"/>
      <c r="J51" s="407"/>
      <c r="K51" s="407"/>
      <c r="L51" s="408"/>
      <c r="M51" s="65"/>
    </row>
    <row r="52" spans="2:13" ht="18.75" customHeight="1">
      <c r="B52" s="144"/>
      <c r="D52" s="135"/>
      <c r="E52" s="135"/>
      <c r="F52" s="402"/>
      <c r="G52" s="403"/>
      <c r="H52" s="412" t="s">
        <v>283</v>
      </c>
      <c r="I52" s="413"/>
      <c r="J52" s="413"/>
      <c r="K52" s="413"/>
      <c r="L52" s="414"/>
      <c r="M52" s="65"/>
    </row>
    <row r="53" spans="2:13" ht="18.75" customHeight="1">
      <c r="B53" s="144"/>
      <c r="D53" s="135"/>
      <c r="E53" s="135"/>
      <c r="F53" s="402"/>
      <c r="G53" s="403"/>
      <c r="H53" s="406" t="s">
        <v>284</v>
      </c>
      <c r="I53" s="407"/>
      <c r="J53" s="407"/>
      <c r="K53" s="407"/>
      <c r="L53" s="408"/>
      <c r="M53" s="65"/>
    </row>
    <row r="54" spans="2:13" ht="18.75" customHeight="1">
      <c r="B54" s="144"/>
      <c r="D54" s="135"/>
      <c r="E54" s="135"/>
      <c r="F54" s="402"/>
      <c r="G54" s="403"/>
      <c r="H54" s="406" t="s">
        <v>285</v>
      </c>
      <c r="I54" s="407"/>
      <c r="J54" s="407"/>
      <c r="K54" s="407"/>
      <c r="L54" s="408"/>
      <c r="M54" s="65"/>
    </row>
    <row r="55" spans="2:13" ht="18.75" customHeight="1">
      <c r="B55" s="144"/>
      <c r="D55" s="135"/>
      <c r="E55" s="135"/>
      <c r="F55" s="402"/>
      <c r="G55" s="403"/>
      <c r="H55" s="406" t="s">
        <v>286</v>
      </c>
      <c r="I55" s="407"/>
      <c r="J55" s="407"/>
      <c r="K55" s="407"/>
      <c r="L55" s="408"/>
      <c r="M55" s="65"/>
    </row>
    <row r="56" spans="2:13" ht="18.75" customHeight="1">
      <c r="B56" s="144"/>
      <c r="D56" s="135"/>
      <c r="E56" s="135"/>
      <c r="F56" s="402"/>
      <c r="G56" s="403"/>
      <c r="H56" s="406" t="s">
        <v>287</v>
      </c>
      <c r="I56" s="407"/>
      <c r="J56" s="407"/>
      <c r="K56" s="407"/>
      <c r="L56" s="408"/>
      <c r="M56" s="65"/>
    </row>
    <row r="57" spans="2:13" ht="18.75" customHeight="1">
      <c r="B57" s="144"/>
      <c r="D57" s="135"/>
      <c r="E57" s="135"/>
      <c r="F57" s="402"/>
      <c r="G57" s="403"/>
      <c r="H57" s="406" t="s">
        <v>288</v>
      </c>
      <c r="I57" s="407"/>
      <c r="J57" s="407"/>
      <c r="K57" s="407"/>
      <c r="L57" s="408"/>
      <c r="M57" s="65"/>
    </row>
    <row r="58" spans="2:13" ht="18.75" customHeight="1">
      <c r="B58" s="144"/>
      <c r="D58" s="135"/>
      <c r="E58" s="135"/>
      <c r="F58" s="402"/>
      <c r="G58" s="403"/>
      <c r="H58" s="415" t="s">
        <v>289</v>
      </c>
      <c r="I58" s="416"/>
      <c r="J58" s="416"/>
      <c r="K58" s="416"/>
      <c r="L58" s="417"/>
      <c r="M58" s="65"/>
    </row>
    <row r="59" spans="2:13" ht="18.75" customHeight="1">
      <c r="B59" s="144"/>
      <c r="D59" s="135"/>
      <c r="E59" s="135"/>
      <c r="F59" s="402"/>
      <c r="G59" s="403"/>
      <c r="H59" s="406" t="s">
        <v>290</v>
      </c>
      <c r="I59" s="407"/>
      <c r="J59" s="407"/>
      <c r="K59" s="407"/>
      <c r="L59" s="408"/>
      <c r="M59" s="65"/>
    </row>
    <row r="60" spans="2:13" ht="18.75" customHeight="1">
      <c r="B60" s="144"/>
      <c r="D60" s="135"/>
      <c r="E60" s="135"/>
      <c r="F60" s="402"/>
      <c r="G60" s="403"/>
      <c r="H60" s="406" t="s">
        <v>291</v>
      </c>
      <c r="I60" s="407"/>
      <c r="J60" s="407"/>
      <c r="K60" s="407"/>
      <c r="L60" s="408"/>
      <c r="M60" s="65"/>
    </row>
    <row r="61" spans="2:13" ht="18.75" customHeight="1">
      <c r="B61" s="144"/>
      <c r="D61" s="135"/>
      <c r="E61" s="135"/>
      <c r="F61" s="402"/>
      <c r="G61" s="403"/>
      <c r="H61" s="406" t="s">
        <v>292</v>
      </c>
      <c r="I61" s="407"/>
      <c r="J61" s="407"/>
      <c r="K61" s="407"/>
      <c r="L61" s="408"/>
      <c r="M61" s="65"/>
    </row>
    <row r="62" spans="2:13" ht="18.75" customHeight="1">
      <c r="B62" s="144"/>
      <c r="D62" s="135"/>
      <c r="E62" s="135"/>
      <c r="F62" s="404"/>
      <c r="G62" s="405"/>
      <c r="H62" s="409" t="s">
        <v>293</v>
      </c>
      <c r="I62" s="410"/>
      <c r="J62" s="410"/>
      <c r="K62" s="410"/>
      <c r="L62" s="411"/>
      <c r="M62" s="65"/>
    </row>
    <row r="63" spans="2:13" ht="18.75" customHeight="1">
      <c r="B63" s="144"/>
      <c r="D63" s="135"/>
      <c r="E63" s="135"/>
      <c r="F63" s="419" t="str">
        <f>Inter2!$C3</f>
        <v>3. Organización y personas</v>
      </c>
      <c r="G63" s="420"/>
      <c r="H63" s="412" t="s">
        <v>294</v>
      </c>
      <c r="I63" s="413"/>
      <c r="J63" s="413"/>
      <c r="K63" s="413"/>
      <c r="L63" s="414"/>
      <c r="M63" s="65"/>
    </row>
    <row r="64" spans="2:13" ht="18.75" customHeight="1">
      <c r="B64" s="144"/>
      <c r="D64" s="135"/>
      <c r="E64" s="135"/>
      <c r="F64" s="421"/>
      <c r="G64" s="422"/>
      <c r="H64" s="406" t="s">
        <v>295</v>
      </c>
      <c r="I64" s="407"/>
      <c r="J64" s="407"/>
      <c r="K64" s="407"/>
      <c r="L64" s="408"/>
      <c r="M64" s="65"/>
    </row>
    <row r="65" spans="2:13" ht="18.75" customHeight="1">
      <c r="B65" s="144"/>
      <c r="D65" s="135"/>
      <c r="E65" s="135"/>
      <c r="F65" s="421"/>
      <c r="G65" s="422"/>
      <c r="H65" s="406" t="s">
        <v>296</v>
      </c>
      <c r="I65" s="407"/>
      <c r="J65" s="407"/>
      <c r="K65" s="407"/>
      <c r="L65" s="408"/>
      <c r="M65" s="65"/>
    </row>
    <row r="66" spans="2:13" ht="18.75" customHeight="1">
      <c r="B66" s="144"/>
      <c r="D66" s="135"/>
      <c r="E66" s="135"/>
      <c r="F66" s="421"/>
      <c r="G66" s="422"/>
      <c r="H66" s="406" t="s">
        <v>297</v>
      </c>
      <c r="I66" s="407"/>
      <c r="J66" s="407"/>
      <c r="K66" s="407"/>
      <c r="L66" s="408"/>
      <c r="M66" s="65"/>
    </row>
    <row r="67" spans="2:13" ht="18.75" customHeight="1">
      <c r="B67" s="144"/>
      <c r="D67" s="135"/>
      <c r="E67" s="135"/>
      <c r="F67" s="421"/>
      <c r="G67" s="422"/>
      <c r="H67" s="415" t="s">
        <v>298</v>
      </c>
      <c r="I67" s="416"/>
      <c r="J67" s="416"/>
      <c r="K67" s="416"/>
      <c r="L67" s="417"/>
      <c r="M67" s="65"/>
    </row>
    <row r="68" spans="2:13" ht="18.75" customHeight="1">
      <c r="B68" s="144"/>
      <c r="D68" s="135"/>
      <c r="E68" s="135"/>
      <c r="F68" s="421"/>
      <c r="G68" s="422"/>
      <c r="H68" s="406" t="s">
        <v>299</v>
      </c>
      <c r="I68" s="407"/>
      <c r="J68" s="407"/>
      <c r="K68" s="407"/>
      <c r="L68" s="408"/>
      <c r="M68" s="65"/>
    </row>
    <row r="69" spans="2:13" ht="18.75" customHeight="1">
      <c r="B69" s="144"/>
      <c r="D69" s="135"/>
      <c r="E69" s="135"/>
      <c r="F69" s="421"/>
      <c r="G69" s="422"/>
      <c r="H69" s="406" t="s">
        <v>300</v>
      </c>
      <c r="I69" s="407"/>
      <c r="J69" s="407"/>
      <c r="K69" s="407"/>
      <c r="L69" s="408"/>
      <c r="M69" s="65"/>
    </row>
    <row r="70" spans="2:13" ht="18.75" customHeight="1">
      <c r="B70" s="144"/>
      <c r="D70" s="135"/>
      <c r="E70" s="135"/>
      <c r="F70" s="421"/>
      <c r="G70" s="422"/>
      <c r="H70" s="406" t="s">
        <v>301</v>
      </c>
      <c r="I70" s="407"/>
      <c r="J70" s="407"/>
      <c r="K70" s="407"/>
      <c r="L70" s="408"/>
      <c r="M70" s="65"/>
    </row>
    <row r="71" spans="2:13" ht="18.75" customHeight="1">
      <c r="B71" s="144"/>
      <c r="D71" s="135"/>
      <c r="E71" s="135"/>
      <c r="F71" s="421"/>
      <c r="G71" s="422"/>
      <c r="H71" s="412" t="s">
        <v>302</v>
      </c>
      <c r="I71" s="413"/>
      <c r="J71" s="413"/>
      <c r="K71" s="413"/>
      <c r="L71" s="414"/>
      <c r="M71" s="65"/>
    </row>
    <row r="72" spans="2:13" ht="18.75" customHeight="1">
      <c r="B72" s="144"/>
      <c r="D72" s="135"/>
      <c r="E72" s="135"/>
      <c r="F72" s="421"/>
      <c r="G72" s="422"/>
      <c r="H72" s="406" t="s">
        <v>303</v>
      </c>
      <c r="I72" s="407"/>
      <c r="J72" s="407"/>
      <c r="K72" s="407"/>
      <c r="L72" s="408"/>
      <c r="M72" s="65"/>
    </row>
    <row r="73" spans="2:13" ht="18.75" customHeight="1">
      <c r="B73" s="144"/>
      <c r="D73" s="135"/>
      <c r="E73" s="135"/>
      <c r="F73" s="421"/>
      <c r="G73" s="422"/>
      <c r="H73" s="406" t="s">
        <v>304</v>
      </c>
      <c r="I73" s="407"/>
      <c r="J73" s="407"/>
      <c r="K73" s="407"/>
      <c r="L73" s="408"/>
      <c r="M73" s="65"/>
    </row>
    <row r="74" spans="2:13" ht="18.75" customHeight="1">
      <c r="B74" s="144"/>
      <c r="D74" s="135"/>
      <c r="E74" s="135"/>
      <c r="F74" s="421"/>
      <c r="G74" s="422"/>
      <c r="H74" s="415" t="s">
        <v>305</v>
      </c>
      <c r="I74" s="416"/>
      <c r="J74" s="416"/>
      <c r="K74" s="416"/>
      <c r="L74" s="417"/>
      <c r="M74" s="65"/>
    </row>
    <row r="75" spans="2:13" ht="18.75" customHeight="1">
      <c r="B75" s="144"/>
      <c r="D75" s="135"/>
      <c r="E75" s="135"/>
      <c r="F75" s="421"/>
      <c r="G75" s="422"/>
      <c r="H75" s="406" t="s">
        <v>306</v>
      </c>
      <c r="I75" s="407"/>
      <c r="J75" s="407"/>
      <c r="K75" s="407"/>
      <c r="L75" s="408"/>
      <c r="M75" s="65"/>
    </row>
    <row r="76" spans="2:13" ht="18.75" customHeight="1">
      <c r="B76" s="144"/>
      <c r="D76" s="135"/>
      <c r="E76" s="135"/>
      <c r="F76" s="421"/>
      <c r="G76" s="422"/>
      <c r="H76" s="406" t="s">
        <v>307</v>
      </c>
      <c r="I76" s="407"/>
      <c r="J76" s="407"/>
      <c r="K76" s="407"/>
      <c r="L76" s="408"/>
      <c r="M76" s="65"/>
    </row>
    <row r="77" spans="2:13" ht="18.75" customHeight="1">
      <c r="B77" s="144"/>
      <c r="D77" s="135"/>
      <c r="E77" s="135"/>
      <c r="F77" s="421"/>
      <c r="G77" s="422"/>
      <c r="H77" s="406" t="s">
        <v>308</v>
      </c>
      <c r="I77" s="407"/>
      <c r="J77" s="407"/>
      <c r="K77" s="407"/>
      <c r="L77" s="408"/>
      <c r="M77" s="65"/>
    </row>
    <row r="78" spans="2:13" ht="18.75" customHeight="1">
      <c r="B78" s="144"/>
      <c r="D78" s="135"/>
      <c r="E78" s="135"/>
      <c r="F78" s="421"/>
      <c r="G78" s="422"/>
      <c r="H78" s="406" t="s">
        <v>309</v>
      </c>
      <c r="I78" s="407"/>
      <c r="J78" s="407"/>
      <c r="K78" s="407"/>
      <c r="L78" s="408"/>
      <c r="M78" s="65"/>
    </row>
    <row r="79" spans="2:13" ht="18.75" customHeight="1">
      <c r="B79" s="144"/>
      <c r="D79" s="135"/>
      <c r="E79" s="135"/>
      <c r="F79" s="421"/>
      <c r="G79" s="422"/>
      <c r="H79" s="406" t="s">
        <v>310</v>
      </c>
      <c r="I79" s="407"/>
      <c r="J79" s="407"/>
      <c r="K79" s="407"/>
      <c r="L79" s="408"/>
      <c r="M79" s="65"/>
    </row>
    <row r="80" spans="2:13" ht="18.75" customHeight="1">
      <c r="B80" s="144"/>
      <c r="D80" s="135"/>
      <c r="E80" s="135"/>
      <c r="F80" s="421"/>
      <c r="G80" s="422"/>
      <c r="H80" s="412" t="s">
        <v>311</v>
      </c>
      <c r="I80" s="413"/>
      <c r="J80" s="413"/>
      <c r="K80" s="413"/>
      <c r="L80" s="414"/>
      <c r="M80" s="65"/>
    </row>
    <row r="81" spans="2:13" ht="18.75" customHeight="1">
      <c r="B81" s="144"/>
      <c r="D81" s="135"/>
      <c r="E81" s="135"/>
      <c r="F81" s="421"/>
      <c r="G81" s="422"/>
      <c r="H81" s="406" t="s">
        <v>312</v>
      </c>
      <c r="I81" s="407"/>
      <c r="J81" s="407"/>
      <c r="K81" s="407"/>
      <c r="L81" s="408"/>
      <c r="M81" s="65"/>
    </row>
    <row r="82" spans="2:13" ht="18.75" customHeight="1">
      <c r="B82" s="144"/>
      <c r="D82" s="135"/>
      <c r="E82" s="135"/>
      <c r="F82" s="421"/>
      <c r="G82" s="422"/>
      <c r="H82" s="406" t="s">
        <v>313</v>
      </c>
      <c r="I82" s="407"/>
      <c r="J82" s="407"/>
      <c r="K82" s="407"/>
      <c r="L82" s="408"/>
      <c r="M82" s="65"/>
    </row>
    <row r="83" spans="2:13" ht="18.75" customHeight="1">
      <c r="B83" s="144"/>
      <c r="D83" s="135"/>
      <c r="E83" s="135"/>
      <c r="F83" s="421"/>
      <c r="G83" s="422"/>
      <c r="H83" s="406" t="s">
        <v>314</v>
      </c>
      <c r="I83" s="407"/>
      <c r="J83" s="407"/>
      <c r="K83" s="407"/>
      <c r="L83" s="408"/>
      <c r="M83" s="65"/>
    </row>
    <row r="84" spans="2:13" ht="18.75" customHeight="1">
      <c r="B84" s="144"/>
      <c r="D84" s="135"/>
      <c r="E84" s="135"/>
      <c r="F84" s="421"/>
      <c r="G84" s="422"/>
      <c r="H84" s="406" t="s">
        <v>315</v>
      </c>
      <c r="I84" s="407"/>
      <c r="J84" s="407"/>
      <c r="K84" s="407"/>
      <c r="L84" s="408"/>
      <c r="M84" s="65"/>
    </row>
    <row r="85" spans="2:13" ht="18.75" customHeight="1">
      <c r="B85" s="144"/>
      <c r="D85" s="135"/>
      <c r="E85" s="135"/>
      <c r="F85" s="421"/>
      <c r="G85" s="422"/>
      <c r="H85" s="406" t="s">
        <v>316</v>
      </c>
      <c r="I85" s="407"/>
      <c r="J85" s="407"/>
      <c r="K85" s="407"/>
      <c r="L85" s="408"/>
      <c r="M85" s="65"/>
    </row>
    <row r="86" spans="2:13" ht="18.75" customHeight="1">
      <c r="B86" s="144"/>
      <c r="D86" s="135"/>
      <c r="E86" s="135"/>
      <c r="F86" s="421"/>
      <c r="G86" s="422"/>
      <c r="H86" s="418"/>
      <c r="I86" s="407"/>
      <c r="J86" s="407"/>
      <c r="K86" s="407"/>
      <c r="L86" s="408"/>
      <c r="M86" s="65"/>
    </row>
    <row r="87" spans="2:13" ht="18.75" customHeight="1">
      <c r="B87" s="144"/>
      <c r="D87" s="135"/>
      <c r="E87" s="135"/>
      <c r="F87" s="421"/>
      <c r="G87" s="422"/>
      <c r="H87" s="406" t="s">
        <v>317</v>
      </c>
      <c r="I87" s="407"/>
      <c r="J87" s="407"/>
      <c r="K87" s="407"/>
      <c r="L87" s="408"/>
      <c r="M87" s="65"/>
    </row>
    <row r="88" spans="2:13" ht="18.75" customHeight="1">
      <c r="B88" s="144"/>
      <c r="D88" s="135"/>
      <c r="E88" s="135"/>
      <c r="F88" s="421"/>
      <c r="G88" s="422"/>
      <c r="H88" s="406" t="s">
        <v>318</v>
      </c>
      <c r="I88" s="407"/>
      <c r="J88" s="407"/>
      <c r="K88" s="407"/>
      <c r="L88" s="408"/>
      <c r="M88" s="65"/>
    </row>
    <row r="89" spans="2:13" ht="18.75" customHeight="1">
      <c r="B89" s="144"/>
      <c r="D89" s="135"/>
      <c r="E89" s="135"/>
      <c r="F89" s="404"/>
      <c r="G89" s="405"/>
      <c r="H89" s="409" t="s">
        <v>319</v>
      </c>
      <c r="I89" s="410"/>
      <c r="J89" s="410"/>
      <c r="K89" s="410"/>
      <c r="L89" s="411"/>
      <c r="M89" s="65"/>
    </row>
    <row r="90" spans="2:13" ht="18.75" customHeight="1">
      <c r="B90" s="144"/>
      <c r="D90" s="135"/>
      <c r="E90" s="135"/>
      <c r="F90" s="400" t="str">
        <f>Inter2!$C4</f>
        <v>4. Procesos</v>
      </c>
      <c r="G90" s="401"/>
      <c r="H90" s="415" t="s">
        <v>320</v>
      </c>
      <c r="I90" s="416"/>
      <c r="J90" s="416"/>
      <c r="K90" s="416"/>
      <c r="L90" s="417"/>
      <c r="M90" s="65"/>
    </row>
    <row r="91" spans="2:13" ht="18.75" customHeight="1">
      <c r="B91" s="144"/>
      <c r="D91" s="135"/>
      <c r="E91" s="135"/>
      <c r="F91" s="402"/>
      <c r="G91" s="403"/>
      <c r="H91" s="406" t="s">
        <v>321</v>
      </c>
      <c r="I91" s="407"/>
      <c r="J91" s="407"/>
      <c r="K91" s="407"/>
      <c r="L91" s="408"/>
      <c r="M91" s="65"/>
    </row>
    <row r="92" spans="2:13" ht="18.75" customHeight="1">
      <c r="B92" s="144"/>
      <c r="D92" s="135"/>
      <c r="E92" s="135"/>
      <c r="F92" s="402"/>
      <c r="G92" s="403"/>
      <c r="H92" s="406" t="s">
        <v>322</v>
      </c>
      <c r="I92" s="407"/>
      <c r="J92" s="407"/>
      <c r="K92" s="407"/>
      <c r="L92" s="408"/>
      <c r="M92" s="65"/>
    </row>
    <row r="93" spans="2:13" ht="18.75" customHeight="1">
      <c r="B93" s="144"/>
      <c r="D93" s="135"/>
      <c r="E93" s="135"/>
      <c r="F93" s="402"/>
      <c r="G93" s="403"/>
      <c r="H93" s="406" t="s">
        <v>323</v>
      </c>
      <c r="I93" s="407"/>
      <c r="J93" s="407"/>
      <c r="K93" s="407"/>
      <c r="L93" s="408"/>
      <c r="M93" s="65"/>
    </row>
    <row r="94" spans="2:13" ht="18.75" customHeight="1">
      <c r="B94" s="144"/>
      <c r="D94" s="135"/>
      <c r="E94" s="135"/>
      <c r="F94" s="402"/>
      <c r="G94" s="403"/>
      <c r="H94" s="406" t="s">
        <v>324</v>
      </c>
      <c r="I94" s="407"/>
      <c r="J94" s="407"/>
      <c r="K94" s="407"/>
      <c r="L94" s="408"/>
      <c r="M94" s="65"/>
    </row>
    <row r="95" spans="2:13" ht="18.75" customHeight="1">
      <c r="B95" s="144"/>
      <c r="D95" s="135"/>
      <c r="E95" s="135"/>
      <c r="F95" s="402"/>
      <c r="G95" s="403"/>
      <c r="H95" s="406" t="s">
        <v>325</v>
      </c>
      <c r="I95" s="407"/>
      <c r="J95" s="407"/>
      <c r="K95" s="407"/>
      <c r="L95" s="408"/>
      <c r="M95" s="65"/>
    </row>
    <row r="96" spans="2:13" ht="18.75" customHeight="1">
      <c r="B96" s="144"/>
      <c r="D96" s="135"/>
      <c r="E96" s="135"/>
      <c r="F96" s="402"/>
      <c r="G96" s="403"/>
      <c r="H96" s="412" t="s">
        <v>326</v>
      </c>
      <c r="I96" s="413"/>
      <c r="J96" s="413"/>
      <c r="K96" s="413"/>
      <c r="L96" s="414"/>
      <c r="M96" s="65"/>
    </row>
    <row r="97" spans="2:13" ht="18.75" customHeight="1">
      <c r="B97" s="144"/>
      <c r="D97" s="135"/>
      <c r="E97" s="135"/>
      <c r="F97" s="402"/>
      <c r="G97" s="403"/>
      <c r="H97" s="406" t="s">
        <v>327</v>
      </c>
      <c r="I97" s="407"/>
      <c r="J97" s="407"/>
      <c r="K97" s="407"/>
      <c r="L97" s="408"/>
      <c r="M97" s="65"/>
    </row>
    <row r="98" spans="2:13" ht="18.75" customHeight="1">
      <c r="B98" s="144"/>
      <c r="D98" s="135"/>
      <c r="E98" s="135"/>
      <c r="F98" s="402"/>
      <c r="G98" s="403"/>
      <c r="H98" s="406" t="s">
        <v>328</v>
      </c>
      <c r="I98" s="407"/>
      <c r="J98" s="407"/>
      <c r="K98" s="407"/>
      <c r="L98" s="408"/>
      <c r="M98" s="65"/>
    </row>
    <row r="99" spans="2:13" ht="18.75" customHeight="1">
      <c r="B99" s="144"/>
      <c r="D99" s="135"/>
      <c r="E99" s="135"/>
      <c r="F99" s="402"/>
      <c r="G99" s="403"/>
      <c r="H99" s="406" t="s">
        <v>329</v>
      </c>
      <c r="I99" s="407"/>
      <c r="J99" s="407"/>
      <c r="K99" s="407"/>
      <c r="L99" s="408"/>
      <c r="M99" s="65"/>
    </row>
    <row r="100" spans="2:13" ht="18.75" customHeight="1">
      <c r="B100" s="144"/>
      <c r="D100" s="135"/>
      <c r="E100" s="135"/>
      <c r="F100" s="402"/>
      <c r="G100" s="403"/>
      <c r="H100" s="406" t="s">
        <v>330</v>
      </c>
      <c r="I100" s="407"/>
      <c r="J100" s="407"/>
      <c r="K100" s="407"/>
      <c r="L100" s="408"/>
      <c r="M100" s="65"/>
    </row>
    <row r="101" spans="2:13" ht="18.75" customHeight="1">
      <c r="B101" s="144"/>
      <c r="D101" s="135"/>
      <c r="E101" s="135"/>
      <c r="F101" s="402"/>
      <c r="G101" s="403"/>
      <c r="H101" s="418"/>
      <c r="I101" s="407"/>
      <c r="J101" s="407"/>
      <c r="K101" s="407"/>
      <c r="L101" s="408"/>
      <c r="M101" s="65"/>
    </row>
    <row r="102" spans="2:13" ht="18.75" customHeight="1">
      <c r="B102" s="144"/>
      <c r="D102" s="135"/>
      <c r="E102" s="135"/>
      <c r="F102" s="402"/>
      <c r="G102" s="403"/>
      <c r="H102" s="415" t="s">
        <v>331</v>
      </c>
      <c r="I102" s="416"/>
      <c r="J102" s="416"/>
      <c r="K102" s="416"/>
      <c r="L102" s="417"/>
      <c r="M102" s="65"/>
    </row>
    <row r="103" spans="2:13" ht="18.75" customHeight="1">
      <c r="B103" s="144"/>
      <c r="D103" s="135"/>
      <c r="E103" s="135"/>
      <c r="F103" s="402"/>
      <c r="G103" s="403"/>
      <c r="H103" s="406" t="s">
        <v>332</v>
      </c>
      <c r="I103" s="407"/>
      <c r="J103" s="407"/>
      <c r="K103" s="407"/>
      <c r="L103" s="408"/>
      <c r="M103" s="65"/>
    </row>
    <row r="104" spans="2:13" ht="18.75" customHeight="1">
      <c r="B104" s="144"/>
      <c r="D104" s="135"/>
      <c r="E104" s="135"/>
      <c r="F104" s="402"/>
      <c r="G104" s="403"/>
      <c r="H104" s="406" t="s">
        <v>333</v>
      </c>
      <c r="I104" s="407"/>
      <c r="J104" s="407"/>
      <c r="K104" s="407"/>
      <c r="L104" s="408"/>
      <c r="M104" s="65"/>
    </row>
    <row r="105" spans="2:13" ht="18.75" customHeight="1">
      <c r="B105" s="144"/>
      <c r="D105" s="135"/>
      <c r="E105" s="135"/>
      <c r="F105" s="402"/>
      <c r="G105" s="403"/>
      <c r="H105" s="418"/>
      <c r="I105" s="407"/>
      <c r="J105" s="407"/>
      <c r="K105" s="407"/>
      <c r="L105" s="408"/>
      <c r="M105" s="65"/>
    </row>
    <row r="106" spans="2:13" ht="18.75" customHeight="1">
      <c r="B106" s="144"/>
      <c r="D106" s="135"/>
      <c r="E106" s="135"/>
      <c r="F106" s="402"/>
      <c r="G106" s="403"/>
      <c r="H106" s="412" t="s">
        <v>334</v>
      </c>
      <c r="I106" s="413"/>
      <c r="J106" s="413"/>
      <c r="K106" s="413"/>
      <c r="L106" s="414"/>
      <c r="M106" s="65"/>
    </row>
    <row r="107" spans="2:13" ht="18.75" customHeight="1">
      <c r="B107" s="144"/>
      <c r="D107" s="135"/>
      <c r="E107" s="135"/>
      <c r="F107" s="402"/>
      <c r="G107" s="403"/>
      <c r="H107" s="406" t="s">
        <v>335</v>
      </c>
      <c r="I107" s="407"/>
      <c r="J107" s="407"/>
      <c r="K107" s="407"/>
      <c r="L107" s="408"/>
      <c r="M107" s="65"/>
    </row>
    <row r="108" spans="2:13" ht="18.75" customHeight="1">
      <c r="B108" s="144"/>
      <c r="D108" s="135"/>
      <c r="E108" s="135"/>
      <c r="F108" s="402"/>
      <c r="G108" s="403"/>
      <c r="H108" s="406" t="s">
        <v>336</v>
      </c>
      <c r="I108" s="407"/>
      <c r="J108" s="407"/>
      <c r="K108" s="407"/>
      <c r="L108" s="408"/>
      <c r="M108" s="65"/>
    </row>
    <row r="109" spans="2:13" ht="18.75" customHeight="1">
      <c r="B109" s="144"/>
      <c r="D109" s="135"/>
      <c r="E109" s="135"/>
      <c r="F109" s="402"/>
      <c r="G109" s="403"/>
      <c r="H109" s="406" t="s">
        <v>337</v>
      </c>
      <c r="I109" s="407"/>
      <c r="J109" s="407"/>
      <c r="K109" s="407"/>
      <c r="L109" s="408"/>
      <c r="M109" s="65"/>
    </row>
    <row r="110" spans="2:13" ht="18.75" customHeight="1">
      <c r="B110" s="144"/>
      <c r="D110" s="135"/>
      <c r="E110" s="135"/>
      <c r="F110" s="402"/>
      <c r="G110" s="403"/>
      <c r="H110" s="406" t="s">
        <v>338</v>
      </c>
      <c r="I110" s="407"/>
      <c r="J110" s="407"/>
      <c r="K110" s="407"/>
      <c r="L110" s="408"/>
      <c r="M110" s="65"/>
    </row>
    <row r="111" spans="2:13" ht="18.75" customHeight="1">
      <c r="B111" s="144"/>
      <c r="D111" s="135"/>
      <c r="E111" s="135"/>
      <c r="F111" s="402"/>
      <c r="G111" s="403"/>
      <c r="H111" s="406" t="s">
        <v>339</v>
      </c>
      <c r="I111" s="407"/>
      <c r="J111" s="407"/>
      <c r="K111" s="407"/>
      <c r="L111" s="408"/>
      <c r="M111" s="65"/>
    </row>
    <row r="112" spans="2:13" ht="18.75" customHeight="1">
      <c r="B112" s="144"/>
      <c r="D112" s="135"/>
      <c r="E112" s="135"/>
      <c r="F112" s="402"/>
      <c r="G112" s="403"/>
      <c r="H112" s="415" t="s">
        <v>340</v>
      </c>
      <c r="I112" s="416"/>
      <c r="J112" s="416"/>
      <c r="K112" s="416"/>
      <c r="L112" s="417"/>
      <c r="M112" s="65"/>
    </row>
    <row r="113" spans="2:13" ht="18.75" customHeight="1">
      <c r="B113" s="144"/>
      <c r="D113" s="135"/>
      <c r="E113" s="135"/>
      <c r="F113" s="402"/>
      <c r="G113" s="403"/>
      <c r="H113" s="406" t="s">
        <v>341</v>
      </c>
      <c r="I113" s="407"/>
      <c r="J113" s="407"/>
      <c r="K113" s="407"/>
      <c r="L113" s="408"/>
      <c r="M113" s="65"/>
    </row>
    <row r="114" spans="2:13" ht="18.75" customHeight="1">
      <c r="B114" s="144"/>
      <c r="D114" s="135"/>
      <c r="E114" s="135"/>
      <c r="F114" s="402"/>
      <c r="G114" s="403"/>
      <c r="H114" s="406" t="s">
        <v>342</v>
      </c>
      <c r="I114" s="407"/>
      <c r="J114" s="407"/>
      <c r="K114" s="407"/>
      <c r="L114" s="408"/>
      <c r="M114" s="65"/>
    </row>
    <row r="115" spans="2:13" ht="18.75" customHeight="1">
      <c r="B115" s="144"/>
      <c r="D115" s="135"/>
      <c r="E115" s="135"/>
      <c r="F115" s="402"/>
      <c r="G115" s="403"/>
      <c r="H115" s="406" t="s">
        <v>343</v>
      </c>
      <c r="I115" s="407"/>
      <c r="J115" s="407"/>
      <c r="K115" s="407"/>
      <c r="L115" s="408"/>
      <c r="M115" s="65"/>
    </row>
    <row r="116" spans="2:13" ht="18.75" customHeight="1">
      <c r="B116" s="144"/>
      <c r="D116" s="135"/>
      <c r="E116" s="135"/>
      <c r="F116" s="402"/>
      <c r="G116" s="403"/>
      <c r="H116" s="406" t="s">
        <v>344</v>
      </c>
      <c r="I116" s="407"/>
      <c r="J116" s="407"/>
      <c r="K116" s="407"/>
      <c r="L116" s="408"/>
      <c r="M116" s="65"/>
    </row>
    <row r="117" spans="2:13" ht="18.75" customHeight="1">
      <c r="B117" s="144"/>
      <c r="D117" s="135"/>
      <c r="E117" s="135"/>
      <c r="F117" s="404"/>
      <c r="G117" s="405"/>
      <c r="H117" s="409" t="s">
        <v>345</v>
      </c>
      <c r="I117" s="410"/>
      <c r="J117" s="410"/>
      <c r="K117" s="410"/>
      <c r="L117" s="411"/>
      <c r="M117" s="65"/>
    </row>
    <row r="118" spans="2:13" ht="18.75" customHeight="1">
      <c r="B118" s="144"/>
      <c r="D118" s="135"/>
      <c r="E118" s="135"/>
      <c r="F118" s="419" t="str">
        <f>Inter2!$C5</f>
        <v>5. Tecnología y Recusos</v>
      </c>
      <c r="G118" s="401"/>
      <c r="H118" s="412" t="s">
        <v>346</v>
      </c>
      <c r="I118" s="413"/>
      <c r="J118" s="413"/>
      <c r="K118" s="413"/>
      <c r="L118" s="414"/>
      <c r="M118" s="65"/>
    </row>
    <row r="119" spans="2:13" ht="18.75" customHeight="1">
      <c r="B119" s="144"/>
      <c r="D119" s="135"/>
      <c r="E119" s="135"/>
      <c r="F119" s="402"/>
      <c r="G119" s="403"/>
      <c r="H119" s="406" t="s">
        <v>347</v>
      </c>
      <c r="I119" s="407"/>
      <c r="J119" s="407"/>
      <c r="K119" s="407"/>
      <c r="L119" s="408"/>
      <c r="M119" s="65"/>
    </row>
    <row r="120" spans="2:13" ht="18.75" customHeight="1">
      <c r="B120" s="144"/>
      <c r="D120" s="135"/>
      <c r="E120" s="135"/>
      <c r="F120" s="402"/>
      <c r="G120" s="403"/>
      <c r="H120" s="406" t="s">
        <v>348</v>
      </c>
      <c r="I120" s="407"/>
      <c r="J120" s="407"/>
      <c r="K120" s="407"/>
      <c r="L120" s="408"/>
      <c r="M120" s="65"/>
    </row>
    <row r="121" spans="2:13" ht="18.75" customHeight="1">
      <c r="B121" s="144"/>
      <c r="D121" s="135"/>
      <c r="E121" s="135"/>
      <c r="F121" s="402"/>
      <c r="G121" s="403"/>
      <c r="H121" s="406" t="s">
        <v>349</v>
      </c>
      <c r="I121" s="407"/>
      <c r="J121" s="407"/>
      <c r="K121" s="407"/>
      <c r="L121" s="408"/>
      <c r="M121" s="65"/>
    </row>
    <row r="122" spans="2:13" ht="18.75" customHeight="1">
      <c r="B122" s="144"/>
      <c r="D122" s="135"/>
      <c r="E122" s="135"/>
      <c r="F122" s="402"/>
      <c r="G122" s="403"/>
      <c r="H122" s="406" t="s">
        <v>350</v>
      </c>
      <c r="I122" s="407"/>
      <c r="J122" s="407"/>
      <c r="K122" s="407"/>
      <c r="L122" s="408"/>
      <c r="M122" s="65"/>
    </row>
    <row r="123" spans="2:13" ht="18.75" customHeight="1">
      <c r="B123" s="144"/>
      <c r="D123" s="135"/>
      <c r="E123" s="135"/>
      <c r="F123" s="402"/>
      <c r="G123" s="403"/>
      <c r="H123" s="415" t="s">
        <v>351</v>
      </c>
      <c r="I123" s="416"/>
      <c r="J123" s="416"/>
      <c r="K123" s="416"/>
      <c r="L123" s="417"/>
      <c r="M123" s="65"/>
    </row>
    <row r="124" spans="2:13" ht="18.75" customHeight="1">
      <c r="B124" s="144"/>
      <c r="D124" s="135"/>
      <c r="E124" s="135"/>
      <c r="F124" s="402"/>
      <c r="G124" s="403"/>
      <c r="H124" s="406" t="s">
        <v>352</v>
      </c>
      <c r="I124" s="407"/>
      <c r="J124" s="407"/>
      <c r="K124" s="407"/>
      <c r="L124" s="408"/>
      <c r="M124" s="65"/>
    </row>
    <row r="125" spans="2:13" ht="18.75" customHeight="1">
      <c r="B125" s="144"/>
      <c r="D125" s="135"/>
      <c r="E125" s="135"/>
      <c r="F125" s="402"/>
      <c r="G125" s="403"/>
      <c r="H125" s="406" t="s">
        <v>353</v>
      </c>
      <c r="I125" s="407"/>
      <c r="J125" s="407"/>
      <c r="K125" s="407"/>
      <c r="L125" s="408"/>
      <c r="M125" s="65"/>
    </row>
    <row r="126" spans="2:13" ht="18.75" customHeight="1">
      <c r="B126" s="144"/>
      <c r="D126" s="135"/>
      <c r="E126" s="135"/>
      <c r="F126" s="402"/>
      <c r="G126" s="403"/>
      <c r="H126" s="412" t="s">
        <v>354</v>
      </c>
      <c r="I126" s="413"/>
      <c r="J126" s="413"/>
      <c r="K126" s="413"/>
      <c r="L126" s="414"/>
      <c r="M126" s="65"/>
    </row>
    <row r="127" spans="2:13" ht="18.75" customHeight="1">
      <c r="B127" s="144"/>
      <c r="D127" s="135"/>
      <c r="E127" s="135"/>
      <c r="F127" s="402"/>
      <c r="G127" s="403"/>
      <c r="H127" s="406" t="s">
        <v>355</v>
      </c>
      <c r="I127" s="407"/>
      <c r="J127" s="407"/>
      <c r="K127" s="407"/>
      <c r="L127" s="408"/>
      <c r="M127" s="65"/>
    </row>
    <row r="128" spans="2:13" ht="18.75" customHeight="1">
      <c r="B128" s="144"/>
      <c r="D128" s="135"/>
      <c r="E128" s="135"/>
      <c r="F128" s="402"/>
      <c r="G128" s="403"/>
      <c r="H128" s="406" t="s">
        <v>356</v>
      </c>
      <c r="I128" s="407"/>
      <c r="J128" s="407"/>
      <c r="K128" s="407"/>
      <c r="L128" s="408"/>
      <c r="M128" s="65"/>
    </row>
    <row r="129" spans="2:13" ht="18.75" customHeight="1">
      <c r="B129" s="144"/>
      <c r="D129" s="135"/>
      <c r="E129" s="135"/>
      <c r="F129" s="402"/>
      <c r="G129" s="403"/>
      <c r="H129" s="406" t="s">
        <v>357</v>
      </c>
      <c r="I129" s="407"/>
      <c r="J129" s="407"/>
      <c r="K129" s="407"/>
      <c r="L129" s="408"/>
      <c r="M129" s="65"/>
    </row>
    <row r="130" spans="2:13" ht="18.75" customHeight="1">
      <c r="B130" s="144"/>
      <c r="D130" s="135"/>
      <c r="E130" s="135"/>
      <c r="F130" s="402"/>
      <c r="G130" s="403"/>
      <c r="H130" s="406" t="s">
        <v>358</v>
      </c>
      <c r="I130" s="407"/>
      <c r="J130" s="407"/>
      <c r="K130" s="407"/>
      <c r="L130" s="408"/>
      <c r="M130" s="65"/>
    </row>
    <row r="131" spans="2:13" ht="18.75" customHeight="1">
      <c r="B131" s="144"/>
      <c r="D131" s="135"/>
      <c r="E131" s="135"/>
      <c r="F131" s="402"/>
      <c r="G131" s="403"/>
      <c r="H131" s="415" t="s">
        <v>359</v>
      </c>
      <c r="I131" s="416"/>
      <c r="J131" s="416"/>
      <c r="K131" s="416"/>
      <c r="L131" s="417"/>
      <c r="M131" s="65"/>
    </row>
    <row r="132" spans="2:13" ht="18.75" customHeight="1">
      <c r="B132" s="144"/>
      <c r="D132" s="135"/>
      <c r="E132" s="135"/>
      <c r="F132" s="402"/>
      <c r="G132" s="403"/>
      <c r="H132" s="406" t="s">
        <v>360</v>
      </c>
      <c r="I132" s="407"/>
      <c r="J132" s="407"/>
      <c r="K132" s="407"/>
      <c r="L132" s="408"/>
      <c r="M132" s="65"/>
    </row>
    <row r="133" spans="2:13" ht="18.75" customHeight="1">
      <c r="B133" s="144"/>
      <c r="D133" s="135"/>
      <c r="E133" s="135"/>
      <c r="F133" s="402"/>
      <c r="G133" s="403"/>
      <c r="H133" s="406" t="s">
        <v>361</v>
      </c>
      <c r="I133" s="407"/>
      <c r="J133" s="407"/>
      <c r="K133" s="407"/>
      <c r="L133" s="408"/>
      <c r="M133" s="65"/>
    </row>
    <row r="134" spans="2:13" ht="18.75" customHeight="1">
      <c r="B134" s="144"/>
      <c r="D134" s="135"/>
      <c r="E134" s="135"/>
      <c r="F134" s="402"/>
      <c r="G134" s="403"/>
      <c r="H134" s="406" t="s">
        <v>362</v>
      </c>
      <c r="I134" s="407"/>
      <c r="J134" s="407"/>
      <c r="K134" s="407"/>
      <c r="L134" s="408"/>
      <c r="M134" s="65"/>
    </row>
    <row r="135" spans="2:13" ht="18.75" customHeight="1">
      <c r="B135" s="144"/>
      <c r="D135" s="135"/>
      <c r="E135" s="135"/>
      <c r="F135" s="402"/>
      <c r="G135" s="403"/>
      <c r="H135" s="412" t="s">
        <v>363</v>
      </c>
      <c r="I135" s="413"/>
      <c r="J135" s="413"/>
      <c r="K135" s="413"/>
      <c r="L135" s="414"/>
      <c r="M135" s="65"/>
    </row>
    <row r="136" spans="2:13" ht="18.75" customHeight="1">
      <c r="B136" s="144"/>
      <c r="D136" s="135"/>
      <c r="E136" s="135"/>
      <c r="F136" s="402"/>
      <c r="G136" s="403"/>
      <c r="H136" s="406" t="s">
        <v>364</v>
      </c>
      <c r="I136" s="407"/>
      <c r="J136" s="407"/>
      <c r="K136" s="407"/>
      <c r="L136" s="408"/>
      <c r="M136" s="65"/>
    </row>
    <row r="137" spans="2:13" ht="18.75" customHeight="1">
      <c r="B137" s="144"/>
      <c r="D137" s="135"/>
      <c r="E137" s="135"/>
      <c r="F137" s="402"/>
      <c r="G137" s="403"/>
      <c r="H137" s="406" t="s">
        <v>365</v>
      </c>
      <c r="I137" s="407"/>
      <c r="J137" s="407"/>
      <c r="K137" s="407"/>
      <c r="L137" s="408"/>
      <c r="M137" s="65"/>
    </row>
    <row r="138" spans="2:13" ht="18.75" customHeight="1">
      <c r="B138" s="144"/>
      <c r="D138" s="135"/>
      <c r="E138" s="135"/>
      <c r="F138" s="402"/>
      <c r="G138" s="403"/>
      <c r="H138" s="406" t="s">
        <v>366</v>
      </c>
      <c r="I138" s="407"/>
      <c r="J138" s="407"/>
      <c r="K138" s="407"/>
      <c r="L138" s="408"/>
      <c r="M138" s="65"/>
    </row>
    <row r="139" spans="2:13" ht="18.75" customHeight="1">
      <c r="B139" s="144"/>
      <c r="D139" s="135"/>
      <c r="E139" s="135"/>
      <c r="F139" s="402"/>
      <c r="G139" s="403"/>
      <c r="H139" s="406" t="s">
        <v>367</v>
      </c>
      <c r="I139" s="407"/>
      <c r="J139" s="407"/>
      <c r="K139" s="407"/>
      <c r="L139" s="408"/>
      <c r="M139" s="65"/>
    </row>
    <row r="140" spans="2:13" ht="18.75" customHeight="1">
      <c r="B140" s="144"/>
      <c r="D140" s="135"/>
      <c r="E140" s="135"/>
      <c r="F140" s="402"/>
      <c r="G140" s="403"/>
      <c r="H140" s="418"/>
      <c r="I140" s="407"/>
      <c r="J140" s="407"/>
      <c r="K140" s="407"/>
      <c r="L140" s="408"/>
      <c r="M140" s="65"/>
    </row>
    <row r="141" spans="2:13" ht="18.75" customHeight="1">
      <c r="B141" s="144"/>
      <c r="D141" s="135"/>
      <c r="E141" s="135"/>
      <c r="F141" s="402"/>
      <c r="G141" s="403"/>
      <c r="H141" s="418"/>
      <c r="I141" s="407"/>
      <c r="J141" s="407"/>
      <c r="K141" s="407"/>
      <c r="L141" s="408"/>
      <c r="M141" s="65"/>
    </row>
    <row r="142" spans="2:13" ht="18.75" customHeight="1">
      <c r="B142" s="144"/>
      <c r="D142" s="135"/>
      <c r="E142" s="135"/>
      <c r="F142" s="404"/>
      <c r="G142" s="405"/>
      <c r="H142" s="437"/>
      <c r="I142" s="410"/>
      <c r="J142" s="410"/>
      <c r="K142" s="410"/>
      <c r="L142" s="411"/>
      <c r="M142" s="65"/>
    </row>
    <row r="143" spans="2:13" ht="18.75" customHeight="1">
      <c r="B143" s="144"/>
      <c r="D143" s="135"/>
      <c r="E143" s="135"/>
      <c r="F143" s="400" t="str">
        <f>Inter2!$C6</f>
        <v>6. Aplicaciones Informáticas</v>
      </c>
      <c r="G143" s="401"/>
      <c r="H143" s="415" t="s">
        <v>368</v>
      </c>
      <c r="I143" s="416"/>
      <c r="J143" s="416"/>
      <c r="K143" s="416"/>
      <c r="L143" s="417"/>
      <c r="M143" s="65"/>
    </row>
    <row r="144" spans="2:13" ht="18.75" customHeight="1">
      <c r="B144" s="144"/>
      <c r="D144" s="135"/>
      <c r="E144" s="135"/>
      <c r="F144" s="402"/>
      <c r="G144" s="403"/>
      <c r="H144" s="406" t="s">
        <v>369</v>
      </c>
      <c r="I144" s="407"/>
      <c r="J144" s="407"/>
      <c r="K144" s="407"/>
      <c r="L144" s="408"/>
      <c r="M144" s="65"/>
    </row>
    <row r="145" spans="2:13" ht="18.75" customHeight="1">
      <c r="B145" s="144"/>
      <c r="D145" s="135"/>
      <c r="E145" s="135"/>
      <c r="F145" s="402"/>
      <c r="G145" s="403"/>
      <c r="H145" s="406" t="s">
        <v>370</v>
      </c>
      <c r="I145" s="407"/>
      <c r="J145" s="407"/>
      <c r="K145" s="407"/>
      <c r="L145" s="408"/>
      <c r="M145" s="65"/>
    </row>
    <row r="146" spans="2:13" ht="18.75" customHeight="1">
      <c r="B146" s="144"/>
      <c r="D146" s="135"/>
      <c r="E146" s="135"/>
      <c r="F146" s="402"/>
      <c r="G146" s="403"/>
      <c r="H146" s="406" t="s">
        <v>371</v>
      </c>
      <c r="I146" s="407"/>
      <c r="J146" s="407"/>
      <c r="K146" s="407"/>
      <c r="L146" s="408"/>
      <c r="M146" s="65"/>
    </row>
    <row r="147" spans="2:13" ht="18.75" customHeight="1">
      <c r="B147" s="144"/>
      <c r="D147" s="135"/>
      <c r="E147" s="135"/>
      <c r="F147" s="402"/>
      <c r="G147" s="403"/>
      <c r="H147" s="406" t="s">
        <v>372</v>
      </c>
      <c r="I147" s="407"/>
      <c r="J147" s="407"/>
      <c r="K147" s="407"/>
      <c r="L147" s="408"/>
      <c r="M147" s="65"/>
    </row>
    <row r="148" spans="2:13" ht="18.75" customHeight="1">
      <c r="B148" s="144"/>
      <c r="D148" s="135"/>
      <c r="E148" s="135"/>
      <c r="F148" s="402"/>
      <c r="G148" s="403"/>
      <c r="H148" s="412" t="s">
        <v>373</v>
      </c>
      <c r="I148" s="413"/>
      <c r="J148" s="413"/>
      <c r="K148" s="413"/>
      <c r="L148" s="414"/>
      <c r="M148" s="65"/>
    </row>
    <row r="149" spans="2:13" ht="18.75" customHeight="1">
      <c r="B149" s="144"/>
      <c r="D149" s="135"/>
      <c r="E149" s="135"/>
      <c r="F149" s="402"/>
      <c r="G149" s="403"/>
      <c r="H149" s="406" t="s">
        <v>374</v>
      </c>
      <c r="I149" s="407"/>
      <c r="J149" s="407"/>
      <c r="K149" s="407"/>
      <c r="L149" s="408"/>
      <c r="M149" s="65"/>
    </row>
    <row r="150" spans="2:13" ht="18.75" customHeight="1">
      <c r="B150" s="144"/>
      <c r="D150" s="135"/>
      <c r="E150" s="135"/>
      <c r="F150" s="402"/>
      <c r="G150" s="403"/>
      <c r="H150" s="406" t="s">
        <v>375</v>
      </c>
      <c r="I150" s="407"/>
      <c r="J150" s="407"/>
      <c r="K150" s="407"/>
      <c r="L150" s="408"/>
      <c r="M150" s="65"/>
    </row>
    <row r="151" spans="2:13" ht="18.75" customHeight="1">
      <c r="B151" s="144"/>
      <c r="D151" s="135"/>
      <c r="E151" s="135"/>
      <c r="F151" s="402"/>
      <c r="G151" s="403"/>
      <c r="H151" s="406" t="s">
        <v>376</v>
      </c>
      <c r="I151" s="407"/>
      <c r="J151" s="407"/>
      <c r="K151" s="407"/>
      <c r="L151" s="408"/>
      <c r="M151" s="65"/>
    </row>
    <row r="152" spans="2:13" ht="18.75" customHeight="1">
      <c r="B152" s="144"/>
      <c r="D152" s="135"/>
      <c r="E152" s="135"/>
      <c r="F152" s="402"/>
      <c r="G152" s="403"/>
      <c r="H152" s="406" t="s">
        <v>377</v>
      </c>
      <c r="I152" s="407"/>
      <c r="J152" s="407"/>
      <c r="K152" s="407"/>
      <c r="L152" s="408"/>
      <c r="M152" s="65"/>
    </row>
    <row r="153" spans="2:13" ht="18.75" customHeight="1">
      <c r="B153" s="144"/>
      <c r="D153" s="135"/>
      <c r="E153" s="135"/>
      <c r="F153" s="402"/>
      <c r="G153" s="403"/>
      <c r="H153" s="415" t="s">
        <v>378</v>
      </c>
      <c r="I153" s="416"/>
      <c r="J153" s="416"/>
      <c r="K153" s="416"/>
      <c r="L153" s="417"/>
      <c r="M153" s="65"/>
    </row>
    <row r="154" spans="2:13" ht="18.75" customHeight="1">
      <c r="B154" s="144"/>
      <c r="D154" s="135"/>
      <c r="E154" s="135"/>
      <c r="F154" s="402"/>
      <c r="G154" s="403"/>
      <c r="H154" s="406" t="s">
        <v>379</v>
      </c>
      <c r="I154" s="407"/>
      <c r="J154" s="407"/>
      <c r="K154" s="407"/>
      <c r="L154" s="408"/>
      <c r="M154" s="65"/>
    </row>
    <row r="155" spans="2:13" ht="18.75" customHeight="1">
      <c r="B155" s="144"/>
      <c r="D155" s="135"/>
      <c r="E155" s="135"/>
      <c r="F155" s="402"/>
      <c r="G155" s="403"/>
      <c r="H155" s="406" t="s">
        <v>380</v>
      </c>
      <c r="I155" s="407"/>
      <c r="J155" s="407"/>
      <c r="K155" s="407"/>
      <c r="L155" s="408"/>
      <c r="M155" s="65"/>
    </row>
    <row r="156" spans="2:13" ht="18.75" customHeight="1">
      <c r="B156" s="144"/>
      <c r="D156" s="135"/>
      <c r="E156" s="135"/>
      <c r="F156" s="402"/>
      <c r="G156" s="403"/>
      <c r="H156" s="418"/>
      <c r="I156" s="407"/>
      <c r="J156" s="407"/>
      <c r="K156" s="407"/>
      <c r="L156" s="408"/>
      <c r="M156" s="65"/>
    </row>
    <row r="157" spans="2:13" ht="18.75" customHeight="1">
      <c r="B157" s="144"/>
      <c r="D157" s="135"/>
      <c r="E157" s="135"/>
      <c r="F157" s="402"/>
      <c r="G157" s="403"/>
      <c r="H157" s="406" t="s">
        <v>381</v>
      </c>
      <c r="I157" s="407"/>
      <c r="J157" s="407"/>
      <c r="K157" s="407"/>
      <c r="L157" s="408"/>
      <c r="M157" s="65"/>
    </row>
    <row r="158" spans="2:13" ht="18.75" customHeight="1">
      <c r="B158" s="144"/>
      <c r="D158" s="135"/>
      <c r="E158" s="135"/>
      <c r="F158" s="402"/>
      <c r="G158" s="403"/>
      <c r="H158" s="412" t="s">
        <v>382</v>
      </c>
      <c r="I158" s="413"/>
      <c r="J158" s="413"/>
      <c r="K158" s="413"/>
      <c r="L158" s="414"/>
      <c r="M158" s="65"/>
    </row>
    <row r="159" spans="2:13" ht="18.75" customHeight="1">
      <c r="B159" s="144"/>
      <c r="D159" s="135"/>
      <c r="E159" s="135"/>
      <c r="F159" s="402"/>
      <c r="G159" s="403"/>
      <c r="H159" s="406" t="s">
        <v>383</v>
      </c>
      <c r="I159" s="407"/>
      <c r="J159" s="407"/>
      <c r="K159" s="407"/>
      <c r="L159" s="408"/>
      <c r="M159" s="65"/>
    </row>
    <row r="160" spans="2:13" ht="18.75" customHeight="1">
      <c r="B160" s="144"/>
      <c r="D160" s="135"/>
      <c r="E160" s="135"/>
      <c r="F160" s="402"/>
      <c r="G160" s="403"/>
      <c r="H160" s="406" t="s">
        <v>384</v>
      </c>
      <c r="I160" s="407"/>
      <c r="J160" s="407"/>
      <c r="K160" s="407"/>
      <c r="L160" s="408"/>
      <c r="M160" s="65"/>
    </row>
    <row r="161" spans="2:13" ht="18.75" customHeight="1">
      <c r="B161" s="144"/>
      <c r="D161" s="135"/>
      <c r="E161" s="135"/>
      <c r="F161" s="402"/>
      <c r="G161" s="403"/>
      <c r="H161" s="406" t="s">
        <v>385</v>
      </c>
      <c r="I161" s="407"/>
      <c r="J161" s="407"/>
      <c r="K161" s="407"/>
      <c r="L161" s="408"/>
      <c r="M161" s="65"/>
    </row>
    <row r="162" spans="2:13" ht="18.75" customHeight="1">
      <c r="B162" s="144"/>
      <c r="D162" s="135"/>
      <c r="E162" s="135"/>
      <c r="F162" s="402"/>
      <c r="G162" s="403"/>
      <c r="H162" s="415" t="s">
        <v>386</v>
      </c>
      <c r="I162" s="416"/>
      <c r="J162" s="416"/>
      <c r="K162" s="416"/>
      <c r="L162" s="417"/>
      <c r="M162" s="65"/>
    </row>
    <row r="163" spans="2:13" ht="18.75" customHeight="1">
      <c r="B163" s="144"/>
      <c r="D163" s="135"/>
      <c r="E163" s="135"/>
      <c r="F163" s="402"/>
      <c r="G163" s="403"/>
      <c r="H163" s="406" t="s">
        <v>387</v>
      </c>
      <c r="I163" s="407"/>
      <c r="J163" s="407"/>
      <c r="K163" s="407"/>
      <c r="L163" s="408"/>
      <c r="M163" s="65"/>
    </row>
    <row r="164" spans="2:13" ht="18.75" customHeight="1">
      <c r="B164" s="144"/>
      <c r="D164" s="135"/>
      <c r="E164" s="135"/>
      <c r="F164" s="402"/>
      <c r="G164" s="403"/>
      <c r="H164" s="406" t="s">
        <v>388</v>
      </c>
      <c r="I164" s="407"/>
      <c r="J164" s="407"/>
      <c r="K164" s="407"/>
      <c r="L164" s="408"/>
      <c r="M164" s="65"/>
    </row>
    <row r="165" spans="2:13" ht="18.75" customHeight="1">
      <c r="B165" s="144"/>
      <c r="D165" s="135"/>
      <c r="E165" s="135"/>
      <c r="F165" s="404"/>
      <c r="G165" s="405"/>
      <c r="H165" s="409" t="s">
        <v>389</v>
      </c>
      <c r="I165" s="410"/>
      <c r="J165" s="410"/>
      <c r="K165" s="410"/>
      <c r="L165" s="411"/>
      <c r="M165" s="65"/>
    </row>
    <row r="166" spans="2:13" ht="18.75" customHeight="1">
      <c r="B166" s="144"/>
      <c r="D166" s="135"/>
      <c r="E166" s="135"/>
      <c r="F166" s="419" t="str">
        <f>Inter2!$C7</f>
        <v>7. Interoperabilidad</v>
      </c>
      <c r="G166" s="401"/>
      <c r="H166" s="412" t="s">
        <v>390</v>
      </c>
      <c r="I166" s="413"/>
      <c r="J166" s="413"/>
      <c r="K166" s="413"/>
      <c r="L166" s="414"/>
      <c r="M166" s="65"/>
    </row>
    <row r="167" spans="2:13" ht="18.75" customHeight="1">
      <c r="B167" s="144"/>
      <c r="D167" s="135"/>
      <c r="E167" s="135"/>
      <c r="F167" s="402"/>
      <c r="G167" s="403"/>
      <c r="H167" s="406" t="s">
        <v>391</v>
      </c>
      <c r="I167" s="407"/>
      <c r="J167" s="407"/>
      <c r="K167" s="407"/>
      <c r="L167" s="408"/>
      <c r="M167" s="65"/>
    </row>
    <row r="168" spans="2:13" ht="18.75" customHeight="1">
      <c r="B168" s="144"/>
      <c r="D168" s="135"/>
      <c r="E168" s="135"/>
      <c r="F168" s="402"/>
      <c r="G168" s="403"/>
      <c r="H168" s="406" t="s">
        <v>392</v>
      </c>
      <c r="I168" s="407"/>
      <c r="J168" s="407"/>
      <c r="K168" s="407"/>
      <c r="L168" s="408"/>
      <c r="M168" s="65"/>
    </row>
    <row r="169" spans="2:13" ht="18.75" customHeight="1">
      <c r="B169" s="144"/>
      <c r="D169" s="135"/>
      <c r="E169" s="135"/>
      <c r="F169" s="402"/>
      <c r="G169" s="403"/>
      <c r="H169" s="406" t="s">
        <v>393</v>
      </c>
      <c r="I169" s="407"/>
      <c r="J169" s="407"/>
      <c r="K169" s="407"/>
      <c r="L169" s="408"/>
      <c r="M169" s="65"/>
    </row>
    <row r="170" spans="2:13" ht="18.75" customHeight="1">
      <c r="B170" s="144"/>
      <c r="D170" s="135"/>
      <c r="E170" s="135"/>
      <c r="F170" s="402"/>
      <c r="G170" s="403"/>
      <c r="H170" s="415" t="s">
        <v>394</v>
      </c>
      <c r="I170" s="416"/>
      <c r="J170" s="416"/>
      <c r="K170" s="416"/>
      <c r="L170" s="417"/>
      <c r="M170" s="65"/>
    </row>
    <row r="171" spans="2:13" ht="18.75" customHeight="1">
      <c r="B171" s="144"/>
      <c r="D171" s="135"/>
      <c r="E171" s="135"/>
      <c r="F171" s="402"/>
      <c r="G171" s="403"/>
      <c r="H171" s="406" t="s">
        <v>395</v>
      </c>
      <c r="I171" s="407"/>
      <c r="J171" s="407"/>
      <c r="K171" s="407"/>
      <c r="L171" s="408"/>
      <c r="M171" s="65"/>
    </row>
    <row r="172" spans="2:13" ht="18.75" customHeight="1">
      <c r="B172" s="144"/>
      <c r="D172" s="135"/>
      <c r="E172" s="135"/>
      <c r="F172" s="402"/>
      <c r="G172" s="403"/>
      <c r="H172" s="406" t="s">
        <v>396</v>
      </c>
      <c r="I172" s="407"/>
      <c r="J172" s="407"/>
      <c r="K172" s="407"/>
      <c r="L172" s="408"/>
      <c r="M172" s="65"/>
    </row>
    <row r="173" spans="2:13" ht="18.75" customHeight="1">
      <c r="B173" s="144"/>
      <c r="D173" s="135"/>
      <c r="E173" s="135"/>
      <c r="F173" s="402"/>
      <c r="G173" s="403"/>
      <c r="H173" s="412" t="s">
        <v>397</v>
      </c>
      <c r="I173" s="413"/>
      <c r="J173" s="413"/>
      <c r="K173" s="413"/>
      <c r="L173" s="414"/>
      <c r="M173" s="65"/>
    </row>
    <row r="174" spans="2:13" ht="18.75" customHeight="1">
      <c r="B174" s="144"/>
      <c r="D174" s="135"/>
      <c r="E174" s="135"/>
      <c r="F174" s="402"/>
      <c r="G174" s="403"/>
      <c r="H174" s="406" t="s">
        <v>398</v>
      </c>
      <c r="I174" s="407"/>
      <c r="J174" s="407"/>
      <c r="K174" s="407"/>
      <c r="L174" s="408"/>
      <c r="M174" s="65"/>
    </row>
    <row r="175" spans="2:13" ht="18.75" customHeight="1">
      <c r="B175" s="144"/>
      <c r="D175" s="135"/>
      <c r="E175" s="135"/>
      <c r="F175" s="402"/>
      <c r="G175" s="403"/>
      <c r="H175" s="406" t="s">
        <v>399</v>
      </c>
      <c r="I175" s="407"/>
      <c r="J175" s="407"/>
      <c r="K175" s="407"/>
      <c r="L175" s="408"/>
      <c r="M175" s="65"/>
    </row>
    <row r="176" spans="2:13" ht="18.75" customHeight="1">
      <c r="B176" s="144"/>
      <c r="D176" s="135"/>
      <c r="E176" s="135"/>
      <c r="F176" s="402"/>
      <c r="G176" s="403"/>
      <c r="H176" s="406" t="s">
        <v>396</v>
      </c>
      <c r="I176" s="407"/>
      <c r="J176" s="407"/>
      <c r="K176" s="407"/>
      <c r="L176" s="408"/>
      <c r="M176" s="65"/>
    </row>
    <row r="177" spans="2:13" ht="18.75" customHeight="1">
      <c r="B177" s="144"/>
      <c r="D177" s="135"/>
      <c r="E177" s="135"/>
      <c r="F177" s="402"/>
      <c r="G177" s="403"/>
      <c r="H177" s="415" t="s">
        <v>400</v>
      </c>
      <c r="I177" s="416"/>
      <c r="J177" s="416"/>
      <c r="K177" s="416"/>
      <c r="L177" s="417"/>
      <c r="M177" s="65"/>
    </row>
    <row r="178" spans="2:13" ht="18.75" customHeight="1">
      <c r="B178" s="144"/>
      <c r="D178" s="135"/>
      <c r="E178" s="135"/>
      <c r="F178" s="402"/>
      <c r="G178" s="403"/>
      <c r="H178" s="406" t="s">
        <v>401</v>
      </c>
      <c r="I178" s="407"/>
      <c r="J178" s="407"/>
      <c r="K178" s="407"/>
      <c r="L178" s="408"/>
      <c r="M178" s="65"/>
    </row>
    <row r="179" spans="2:13" ht="18.75" customHeight="1">
      <c r="B179" s="144"/>
      <c r="D179" s="135"/>
      <c r="E179" s="135"/>
      <c r="F179" s="402"/>
      <c r="G179" s="403"/>
      <c r="H179" s="412" t="s">
        <v>402</v>
      </c>
      <c r="I179" s="413"/>
      <c r="J179" s="413"/>
      <c r="K179" s="413"/>
      <c r="L179" s="414"/>
      <c r="M179" s="65"/>
    </row>
    <row r="180" spans="2:13" ht="18.75" customHeight="1">
      <c r="B180" s="144"/>
      <c r="D180" s="135"/>
      <c r="E180" s="135"/>
      <c r="F180" s="402"/>
      <c r="G180" s="403"/>
      <c r="H180" s="406" t="s">
        <v>403</v>
      </c>
      <c r="I180" s="407"/>
      <c r="J180" s="407"/>
      <c r="K180" s="407"/>
      <c r="L180" s="408"/>
      <c r="M180" s="65"/>
    </row>
    <row r="181" spans="2:13" ht="18.75" customHeight="1">
      <c r="B181" s="144"/>
      <c r="D181" s="135"/>
      <c r="E181" s="135"/>
      <c r="F181" s="404"/>
      <c r="G181" s="405"/>
      <c r="H181" s="409" t="s">
        <v>404</v>
      </c>
      <c r="I181" s="410"/>
      <c r="J181" s="410"/>
      <c r="K181" s="410"/>
      <c r="L181" s="411"/>
      <c r="M181" s="65"/>
    </row>
    <row r="182" spans="2:13" ht="18.75" customHeight="1">
      <c r="B182" s="144"/>
      <c r="D182" s="135"/>
      <c r="E182" s="135"/>
      <c r="F182" s="400" t="str">
        <f>Inter2!$C8</f>
        <v>8. Servicios</v>
      </c>
      <c r="G182" s="401"/>
      <c r="H182" s="415" t="s">
        <v>405</v>
      </c>
      <c r="I182" s="416"/>
      <c r="J182" s="416"/>
      <c r="K182" s="416"/>
      <c r="L182" s="417"/>
      <c r="M182" s="65"/>
    </row>
    <row r="183" spans="2:13" ht="18.75" customHeight="1">
      <c r="B183" s="144"/>
      <c r="D183" s="135"/>
      <c r="E183" s="135"/>
      <c r="F183" s="402"/>
      <c r="G183" s="403"/>
      <c r="H183" s="406" t="s">
        <v>406</v>
      </c>
      <c r="I183" s="407"/>
      <c r="J183" s="407"/>
      <c r="K183" s="407"/>
      <c r="L183" s="408"/>
      <c r="M183" s="65"/>
    </row>
    <row r="184" spans="2:13" ht="18.75" customHeight="1">
      <c r="B184" s="144"/>
      <c r="D184" s="135"/>
      <c r="E184" s="135"/>
      <c r="F184" s="402"/>
      <c r="G184" s="403"/>
      <c r="H184" s="406" t="s">
        <v>407</v>
      </c>
      <c r="I184" s="407"/>
      <c r="J184" s="407"/>
      <c r="K184" s="407"/>
      <c r="L184" s="408"/>
      <c r="M184" s="65"/>
    </row>
    <row r="185" spans="2:13" ht="18.75" customHeight="1">
      <c r="B185" s="144"/>
      <c r="D185" s="135"/>
      <c r="E185" s="135"/>
      <c r="F185" s="402"/>
      <c r="G185" s="403"/>
      <c r="H185" s="406" t="s">
        <v>408</v>
      </c>
      <c r="I185" s="407"/>
      <c r="J185" s="407"/>
      <c r="K185" s="407"/>
      <c r="L185" s="408"/>
      <c r="M185" s="65"/>
    </row>
    <row r="186" spans="2:13" ht="18.75" customHeight="1">
      <c r="B186" s="144"/>
      <c r="D186" s="135"/>
      <c r="E186" s="135"/>
      <c r="F186" s="402"/>
      <c r="G186" s="403"/>
      <c r="H186" s="406" t="s">
        <v>409</v>
      </c>
      <c r="I186" s="407"/>
      <c r="J186" s="407"/>
      <c r="K186" s="407"/>
      <c r="L186" s="408"/>
      <c r="M186" s="65"/>
    </row>
    <row r="187" spans="2:13" ht="18.75" customHeight="1">
      <c r="B187" s="144"/>
      <c r="D187" s="135"/>
      <c r="E187" s="135"/>
      <c r="F187" s="402"/>
      <c r="G187" s="403"/>
      <c r="H187" s="412" t="s">
        <v>410</v>
      </c>
      <c r="I187" s="413"/>
      <c r="J187" s="413"/>
      <c r="K187" s="413"/>
      <c r="L187" s="414"/>
      <c r="M187" s="65"/>
    </row>
    <row r="188" spans="2:13" ht="18.75" customHeight="1">
      <c r="B188" s="144"/>
      <c r="D188" s="135"/>
      <c r="E188" s="135"/>
      <c r="F188" s="402"/>
      <c r="G188" s="403"/>
      <c r="H188" s="406" t="s">
        <v>411</v>
      </c>
      <c r="I188" s="407"/>
      <c r="J188" s="407"/>
      <c r="K188" s="407"/>
      <c r="L188" s="408"/>
      <c r="M188" s="65"/>
    </row>
    <row r="189" spans="2:13" ht="18.75" customHeight="1">
      <c r="B189" s="144"/>
      <c r="D189" s="135"/>
      <c r="E189" s="135"/>
      <c r="F189" s="402"/>
      <c r="G189" s="403"/>
      <c r="H189" s="406" t="s">
        <v>412</v>
      </c>
      <c r="I189" s="407"/>
      <c r="J189" s="407"/>
      <c r="K189" s="407"/>
      <c r="L189" s="408"/>
      <c r="M189" s="65"/>
    </row>
    <row r="190" spans="2:13" ht="18.75" customHeight="1">
      <c r="B190" s="144"/>
      <c r="D190" s="135"/>
      <c r="E190" s="135"/>
      <c r="F190" s="402"/>
      <c r="G190" s="403"/>
      <c r="H190" s="406" t="s">
        <v>413</v>
      </c>
      <c r="I190" s="407"/>
      <c r="J190" s="407"/>
      <c r="K190" s="407"/>
      <c r="L190" s="408"/>
      <c r="M190" s="65"/>
    </row>
    <row r="191" spans="2:13" ht="18.75" customHeight="1">
      <c r="B191" s="144"/>
      <c r="D191" s="135"/>
      <c r="E191" s="135"/>
      <c r="F191" s="402"/>
      <c r="G191" s="403"/>
      <c r="H191" s="415" t="s">
        <v>414</v>
      </c>
      <c r="I191" s="416"/>
      <c r="J191" s="416"/>
      <c r="K191" s="416"/>
      <c r="L191" s="417"/>
      <c r="M191" s="65"/>
    </row>
    <row r="192" spans="2:13" ht="18.75" customHeight="1">
      <c r="B192" s="144"/>
      <c r="D192" s="135"/>
      <c r="E192" s="135"/>
      <c r="F192" s="402"/>
      <c r="G192" s="403"/>
      <c r="H192" s="406" t="s">
        <v>415</v>
      </c>
      <c r="I192" s="407"/>
      <c r="J192" s="407"/>
      <c r="K192" s="407"/>
      <c r="L192" s="408"/>
      <c r="M192" s="65"/>
    </row>
    <row r="193" spans="2:13" ht="18.75" customHeight="1">
      <c r="B193" s="144"/>
      <c r="D193" s="135"/>
      <c r="E193" s="135"/>
      <c r="F193" s="402"/>
      <c r="G193" s="403"/>
      <c r="H193" s="406" t="s">
        <v>416</v>
      </c>
      <c r="I193" s="407"/>
      <c r="J193" s="407"/>
      <c r="K193" s="407"/>
      <c r="L193" s="408"/>
      <c r="M193" s="65"/>
    </row>
    <row r="194" spans="2:13" ht="18.75" customHeight="1">
      <c r="B194" s="144"/>
      <c r="D194" s="135"/>
      <c r="E194" s="135"/>
      <c r="F194" s="402"/>
      <c r="G194" s="403"/>
      <c r="H194" s="412" t="s">
        <v>417</v>
      </c>
      <c r="I194" s="413"/>
      <c r="J194" s="413"/>
      <c r="K194" s="413"/>
      <c r="L194" s="414"/>
      <c r="M194" s="65"/>
    </row>
    <row r="195" spans="2:13" ht="18.75" customHeight="1">
      <c r="B195" s="144"/>
      <c r="D195" s="135"/>
      <c r="E195" s="135"/>
      <c r="F195" s="402"/>
      <c r="G195" s="403"/>
      <c r="H195" s="406" t="s">
        <v>418</v>
      </c>
      <c r="I195" s="407"/>
      <c r="J195" s="407"/>
      <c r="K195" s="407"/>
      <c r="L195" s="408"/>
      <c r="M195" s="65"/>
    </row>
    <row r="196" spans="2:13" ht="18.75" customHeight="1">
      <c r="B196" s="144"/>
      <c r="D196" s="135"/>
      <c r="E196" s="135"/>
      <c r="F196" s="402"/>
      <c r="G196" s="403"/>
      <c r="H196" s="406" t="s">
        <v>419</v>
      </c>
      <c r="I196" s="407"/>
      <c r="J196" s="407"/>
      <c r="K196" s="407"/>
      <c r="L196" s="408"/>
      <c r="M196" s="65"/>
    </row>
    <row r="197" spans="2:13" ht="18.75" customHeight="1">
      <c r="B197" s="144"/>
      <c r="D197" s="135"/>
      <c r="E197" s="135"/>
      <c r="F197" s="402"/>
      <c r="G197" s="403"/>
      <c r="H197" s="406" t="s">
        <v>420</v>
      </c>
      <c r="I197" s="407"/>
      <c r="J197" s="407"/>
      <c r="K197" s="407"/>
      <c r="L197" s="408"/>
      <c r="M197" s="65"/>
    </row>
    <row r="198" spans="2:13" ht="18.75" customHeight="1">
      <c r="B198" s="144"/>
      <c r="D198" s="135"/>
      <c r="E198" s="135"/>
      <c r="F198" s="402"/>
      <c r="G198" s="403"/>
      <c r="H198" s="406" t="s">
        <v>421</v>
      </c>
      <c r="I198" s="407"/>
      <c r="J198" s="407"/>
      <c r="K198" s="407"/>
      <c r="L198" s="408"/>
      <c r="M198" s="65"/>
    </row>
    <row r="199" spans="2:13" ht="18.75" customHeight="1">
      <c r="B199" s="144"/>
      <c r="D199" s="135"/>
      <c r="E199" s="135"/>
      <c r="F199" s="402"/>
      <c r="G199" s="403"/>
      <c r="H199" s="415" t="s">
        <v>422</v>
      </c>
      <c r="I199" s="416"/>
      <c r="J199" s="416"/>
      <c r="K199" s="416"/>
      <c r="L199" s="417"/>
      <c r="M199" s="65"/>
    </row>
    <row r="200" spans="2:13" ht="18.75" customHeight="1">
      <c r="B200" s="144"/>
      <c r="D200" s="135"/>
      <c r="E200" s="135"/>
      <c r="F200" s="402"/>
      <c r="G200" s="403"/>
      <c r="H200" s="406" t="s">
        <v>423</v>
      </c>
      <c r="I200" s="407"/>
      <c r="J200" s="407"/>
      <c r="K200" s="407"/>
      <c r="L200" s="408"/>
      <c r="M200" s="65"/>
    </row>
    <row r="201" spans="2:13" ht="18.75" customHeight="1">
      <c r="B201" s="144"/>
      <c r="D201" s="135"/>
      <c r="E201" s="135"/>
      <c r="F201" s="404"/>
      <c r="G201" s="405"/>
      <c r="H201" s="409" t="s">
        <v>424</v>
      </c>
      <c r="I201" s="410"/>
      <c r="J201" s="410"/>
      <c r="K201" s="410"/>
      <c r="L201" s="411"/>
      <c r="M201" s="65"/>
    </row>
    <row r="202" spans="2:13" ht="18.75" customHeight="1">
      <c r="B202" s="144"/>
      <c r="D202" s="135"/>
      <c r="E202" s="135"/>
      <c r="F202" s="419" t="str">
        <f>Inter2!$C9</f>
        <v>9. Infraestructuras Públicas</v>
      </c>
      <c r="G202" s="401"/>
      <c r="H202" s="412" t="s">
        <v>425</v>
      </c>
      <c r="I202" s="413"/>
      <c r="J202" s="413"/>
      <c r="K202" s="413"/>
      <c r="L202" s="414"/>
      <c r="M202" s="65"/>
    </row>
    <row r="203" spans="2:13" ht="18.75" customHeight="1">
      <c r="B203" s="144"/>
      <c r="D203" s="135"/>
      <c r="E203" s="135"/>
      <c r="F203" s="402"/>
      <c r="G203" s="403"/>
      <c r="H203" s="406" t="s">
        <v>426</v>
      </c>
      <c r="I203" s="407"/>
      <c r="J203" s="407"/>
      <c r="K203" s="407"/>
      <c r="L203" s="408"/>
      <c r="M203" s="65"/>
    </row>
    <row r="204" spans="2:13" ht="18.75" customHeight="1">
      <c r="B204" s="144"/>
      <c r="D204" s="135"/>
      <c r="E204" s="135"/>
      <c r="F204" s="402"/>
      <c r="G204" s="403"/>
      <c r="H204" s="406" t="s">
        <v>427</v>
      </c>
      <c r="I204" s="407"/>
      <c r="J204" s="407"/>
      <c r="K204" s="407"/>
      <c r="L204" s="408"/>
      <c r="M204" s="65"/>
    </row>
    <row r="205" spans="2:13" ht="18.75" customHeight="1">
      <c r="B205" s="144"/>
      <c r="D205" s="135"/>
      <c r="E205" s="135"/>
      <c r="F205" s="402"/>
      <c r="G205" s="403"/>
      <c r="H205" s="415" t="s">
        <v>428</v>
      </c>
      <c r="I205" s="416"/>
      <c r="J205" s="416"/>
      <c r="K205" s="416"/>
      <c r="L205" s="417"/>
      <c r="M205" s="65"/>
    </row>
    <row r="206" spans="2:13" ht="18.75" customHeight="1">
      <c r="B206" s="144"/>
      <c r="D206" s="135"/>
      <c r="E206" s="135"/>
      <c r="F206" s="402"/>
      <c r="G206" s="403"/>
      <c r="H206" s="406" t="s">
        <v>429</v>
      </c>
      <c r="I206" s="407"/>
      <c r="J206" s="407"/>
      <c r="K206" s="407"/>
      <c r="L206" s="408"/>
      <c r="M206" s="65"/>
    </row>
    <row r="207" spans="2:13" ht="18.75" customHeight="1">
      <c r="B207" s="144"/>
      <c r="D207" s="135"/>
      <c r="E207" s="135"/>
      <c r="F207" s="402"/>
      <c r="G207" s="403"/>
      <c r="H207" s="412" t="s">
        <v>430</v>
      </c>
      <c r="I207" s="413"/>
      <c r="J207" s="413"/>
      <c r="K207" s="413"/>
      <c r="L207" s="414"/>
      <c r="M207" s="65"/>
    </row>
    <row r="208" spans="2:13" ht="18.75" customHeight="1">
      <c r="B208" s="144"/>
      <c r="D208" s="135"/>
      <c r="E208" s="135"/>
      <c r="F208" s="402"/>
      <c r="G208" s="403"/>
      <c r="H208" s="406" t="s">
        <v>431</v>
      </c>
      <c r="I208" s="407"/>
      <c r="J208" s="407"/>
      <c r="K208" s="407"/>
      <c r="L208" s="408"/>
      <c r="M208" s="65"/>
    </row>
    <row r="209" spans="2:13" ht="18.75" customHeight="1">
      <c r="B209" s="144"/>
      <c r="D209" s="135"/>
      <c r="E209" s="135"/>
      <c r="F209" s="402"/>
      <c r="G209" s="403"/>
      <c r="H209" s="406" t="s">
        <v>427</v>
      </c>
      <c r="I209" s="407"/>
      <c r="J209" s="407"/>
      <c r="K209" s="407"/>
      <c r="L209" s="408"/>
      <c r="M209" s="65"/>
    </row>
    <row r="210" spans="2:13" ht="18.75" customHeight="1">
      <c r="B210" s="144"/>
      <c r="D210" s="135"/>
      <c r="E210" s="135"/>
      <c r="F210" s="402"/>
      <c r="G210" s="403"/>
      <c r="H210" s="406" t="s">
        <v>432</v>
      </c>
      <c r="I210" s="407"/>
      <c r="J210" s="407"/>
      <c r="K210" s="407"/>
      <c r="L210" s="408"/>
      <c r="M210" s="65"/>
    </row>
    <row r="211" spans="2:13" ht="18.75" customHeight="1">
      <c r="B211" s="144"/>
      <c r="D211" s="135"/>
      <c r="E211" s="135"/>
      <c r="F211" s="402"/>
      <c r="G211" s="403"/>
      <c r="H211" s="415" t="s">
        <v>433</v>
      </c>
      <c r="I211" s="416"/>
      <c r="J211" s="416"/>
      <c r="K211" s="416"/>
      <c r="L211" s="417"/>
      <c r="M211" s="65"/>
    </row>
    <row r="212" spans="2:13" ht="18.75" customHeight="1">
      <c r="B212" s="144"/>
      <c r="D212" s="135"/>
      <c r="E212" s="135"/>
      <c r="F212" s="402"/>
      <c r="G212" s="403"/>
      <c r="H212" s="406" t="s">
        <v>434</v>
      </c>
      <c r="I212" s="407"/>
      <c r="J212" s="407"/>
      <c r="K212" s="407"/>
      <c r="L212" s="408"/>
      <c r="M212" s="65"/>
    </row>
    <row r="213" spans="2:13" ht="18.75" customHeight="1">
      <c r="B213" s="144"/>
      <c r="D213" s="135"/>
      <c r="E213" s="135"/>
      <c r="F213" s="402"/>
      <c r="G213" s="403"/>
      <c r="H213" s="406" t="s">
        <v>435</v>
      </c>
      <c r="I213" s="407"/>
      <c r="J213" s="407"/>
      <c r="K213" s="407"/>
      <c r="L213" s="408"/>
      <c r="M213" s="65"/>
    </row>
    <row r="214" spans="2:13" ht="18.75" customHeight="1">
      <c r="B214" s="144"/>
      <c r="D214" s="135"/>
      <c r="E214" s="135"/>
      <c r="F214" s="402"/>
      <c r="G214" s="403"/>
      <c r="H214" s="406" t="s">
        <v>436</v>
      </c>
      <c r="I214" s="407"/>
      <c r="J214" s="407"/>
      <c r="K214" s="407"/>
      <c r="L214" s="408"/>
      <c r="M214" s="65"/>
    </row>
    <row r="215" spans="2:13" ht="18.75" customHeight="1">
      <c r="B215" s="144"/>
      <c r="D215" s="135"/>
      <c r="E215" s="135"/>
      <c r="F215" s="402"/>
      <c r="G215" s="403"/>
      <c r="H215" s="412" t="s">
        <v>437</v>
      </c>
      <c r="I215" s="413"/>
      <c r="J215" s="413"/>
      <c r="K215" s="413"/>
      <c r="L215" s="414"/>
      <c r="M215" s="65"/>
    </row>
    <row r="216" spans="2:13" ht="18.75" customHeight="1">
      <c r="B216" s="144"/>
      <c r="D216" s="135"/>
      <c r="E216" s="135"/>
      <c r="F216" s="402"/>
      <c r="G216" s="403"/>
      <c r="H216" s="406" t="s">
        <v>438</v>
      </c>
      <c r="I216" s="407"/>
      <c r="J216" s="407"/>
      <c r="K216" s="407"/>
      <c r="L216" s="408"/>
      <c r="M216" s="65"/>
    </row>
    <row r="217" spans="2:13" ht="18.75" customHeight="1">
      <c r="B217" s="144"/>
      <c r="D217" s="135"/>
      <c r="E217" s="135"/>
      <c r="F217" s="404"/>
      <c r="G217" s="405"/>
      <c r="H217" s="409" t="s">
        <v>439</v>
      </c>
      <c r="I217" s="410"/>
      <c r="J217" s="410"/>
      <c r="K217" s="410"/>
      <c r="L217" s="411"/>
      <c r="M217" s="65"/>
    </row>
    <row r="218" spans="2:13" ht="18.75" customHeight="1">
      <c r="B218" s="144"/>
      <c r="D218" s="135"/>
      <c r="E218" s="135"/>
      <c r="F218" s="400" t="str">
        <f>Inter2!$C10</f>
        <v>10. Legislación y Normativa</v>
      </c>
      <c r="G218" s="401"/>
      <c r="H218" s="415" t="s">
        <v>440</v>
      </c>
      <c r="I218" s="416"/>
      <c r="J218" s="416"/>
      <c r="K218" s="416"/>
      <c r="L218" s="417"/>
      <c r="M218" s="65"/>
    </row>
    <row r="219" spans="2:13" ht="18.75" customHeight="1">
      <c r="B219" s="144"/>
      <c r="D219" s="135"/>
      <c r="E219" s="135"/>
      <c r="F219" s="402"/>
      <c r="G219" s="403"/>
      <c r="H219" s="406" t="s">
        <v>441</v>
      </c>
      <c r="I219" s="407"/>
      <c r="J219" s="407"/>
      <c r="K219" s="407"/>
      <c r="L219" s="408"/>
      <c r="M219" s="65"/>
    </row>
    <row r="220" spans="2:13" ht="18.75" customHeight="1">
      <c r="B220" s="144"/>
      <c r="D220" s="135"/>
      <c r="E220" s="135"/>
      <c r="F220" s="402"/>
      <c r="G220" s="403"/>
      <c r="H220" s="406" t="s">
        <v>442</v>
      </c>
      <c r="I220" s="407"/>
      <c r="J220" s="407"/>
      <c r="K220" s="407"/>
      <c r="L220" s="408"/>
      <c r="M220" s="65"/>
    </row>
    <row r="221" spans="2:13" ht="18.75" customHeight="1">
      <c r="B221" s="144"/>
      <c r="D221" s="135"/>
      <c r="E221" s="135"/>
      <c r="F221" s="402"/>
      <c r="G221" s="403"/>
      <c r="H221" s="406" t="s">
        <v>443</v>
      </c>
      <c r="I221" s="407"/>
      <c r="J221" s="407"/>
      <c r="K221" s="407"/>
      <c r="L221" s="408"/>
      <c r="M221" s="65"/>
    </row>
    <row r="222" spans="2:13" ht="18.75" customHeight="1">
      <c r="B222" s="144"/>
      <c r="D222" s="135"/>
      <c r="E222" s="135"/>
      <c r="F222" s="402"/>
      <c r="G222" s="403"/>
      <c r="H222" s="412" t="s">
        <v>444</v>
      </c>
      <c r="I222" s="413"/>
      <c r="J222" s="413"/>
      <c r="K222" s="413"/>
      <c r="L222" s="414"/>
      <c r="M222" s="65"/>
    </row>
    <row r="223" spans="2:13" ht="18.75" customHeight="1">
      <c r="B223" s="144"/>
      <c r="D223" s="135"/>
      <c r="E223" s="135"/>
      <c r="F223" s="402"/>
      <c r="G223" s="403"/>
      <c r="H223" s="406" t="s">
        <v>445</v>
      </c>
      <c r="I223" s="407"/>
      <c r="J223" s="407"/>
      <c r="K223" s="407"/>
      <c r="L223" s="408"/>
      <c r="M223" s="65"/>
    </row>
    <row r="224" spans="2:13" ht="18.75" customHeight="1">
      <c r="B224" s="144"/>
      <c r="D224" s="135"/>
      <c r="E224" s="135"/>
      <c r="F224" s="402"/>
      <c r="G224" s="403"/>
      <c r="H224" s="415" t="s">
        <v>446</v>
      </c>
      <c r="I224" s="416"/>
      <c r="J224" s="416"/>
      <c r="K224" s="416"/>
      <c r="L224" s="417"/>
      <c r="M224" s="65"/>
    </row>
    <row r="225" spans="2:13" ht="18.75" customHeight="1">
      <c r="B225" s="144"/>
      <c r="D225" s="135"/>
      <c r="E225" s="135"/>
      <c r="F225" s="402"/>
      <c r="G225" s="403"/>
      <c r="H225" s="406" t="s">
        <v>443</v>
      </c>
      <c r="I225" s="407"/>
      <c r="J225" s="407"/>
      <c r="K225" s="407"/>
      <c r="L225" s="408"/>
      <c r="M225" s="65"/>
    </row>
    <row r="226" spans="2:13" ht="18.75" customHeight="1">
      <c r="B226" s="144"/>
      <c r="D226" s="135"/>
      <c r="E226" s="135"/>
      <c r="F226" s="402"/>
      <c r="G226" s="403"/>
      <c r="H226" s="412" t="s">
        <v>447</v>
      </c>
      <c r="I226" s="413"/>
      <c r="J226" s="413"/>
      <c r="K226" s="413"/>
      <c r="L226" s="414"/>
      <c r="M226" s="65"/>
    </row>
    <row r="227" spans="2:13" ht="18.75" customHeight="1">
      <c r="B227" s="144"/>
      <c r="D227" s="135"/>
      <c r="E227" s="135"/>
      <c r="F227" s="402"/>
      <c r="G227" s="403"/>
      <c r="H227" s="406" t="s">
        <v>448</v>
      </c>
      <c r="I227" s="407"/>
      <c r="J227" s="407"/>
      <c r="K227" s="407"/>
      <c r="L227" s="408"/>
      <c r="M227" s="65"/>
    </row>
    <row r="228" spans="2:13" ht="18.75" customHeight="1">
      <c r="B228" s="144"/>
      <c r="D228" s="135"/>
      <c r="E228" s="135"/>
      <c r="F228" s="402"/>
      <c r="G228" s="403"/>
      <c r="H228" s="406" t="s">
        <v>449</v>
      </c>
      <c r="I228" s="407"/>
      <c r="J228" s="407"/>
      <c r="K228" s="407"/>
      <c r="L228" s="408"/>
      <c r="M228" s="65"/>
    </row>
    <row r="229" spans="2:13" ht="18.75" customHeight="1">
      <c r="B229" s="144"/>
      <c r="D229" s="135"/>
      <c r="E229" s="135"/>
      <c r="F229" s="402"/>
      <c r="G229" s="403"/>
      <c r="H229" s="415" t="s">
        <v>450</v>
      </c>
      <c r="I229" s="416"/>
      <c r="J229" s="416"/>
      <c r="K229" s="416"/>
      <c r="L229" s="417"/>
      <c r="M229" s="65"/>
    </row>
    <row r="230" spans="2:13" ht="18.75" customHeight="1">
      <c r="B230" s="144"/>
      <c r="D230" s="135"/>
      <c r="E230" s="135"/>
      <c r="F230" s="402"/>
      <c r="G230" s="403"/>
      <c r="H230" s="406" t="s">
        <v>451</v>
      </c>
      <c r="I230" s="407"/>
      <c r="J230" s="407"/>
      <c r="K230" s="407"/>
      <c r="L230" s="408"/>
      <c r="M230" s="65"/>
    </row>
    <row r="231" spans="2:13" ht="18.75" customHeight="1">
      <c r="B231" s="144"/>
      <c r="D231" s="135"/>
      <c r="E231" s="135"/>
      <c r="F231" s="404"/>
      <c r="G231" s="405"/>
      <c r="H231" s="409" t="s">
        <v>452</v>
      </c>
      <c r="I231" s="410"/>
      <c r="J231" s="410"/>
      <c r="K231" s="410"/>
      <c r="L231" s="411"/>
      <c r="M231" s="65"/>
    </row>
    <row r="232" spans="2:13" ht="18.75" customHeight="1">
      <c r="B232" s="144"/>
      <c r="D232" s="135"/>
      <c r="E232" s="135"/>
      <c r="F232" s="191"/>
      <c r="G232" s="191"/>
      <c r="H232" s="438"/>
      <c r="I232" s="407"/>
      <c r="J232" s="407"/>
      <c r="K232" s="407"/>
      <c r="L232" s="407"/>
      <c r="M232" s="173"/>
    </row>
    <row r="233" spans="6:13" ht="13.5" customHeight="1">
      <c r="F233" s="191"/>
      <c r="G233" s="191"/>
      <c r="H233" s="129"/>
      <c r="I233" s="130"/>
      <c r="M233" s="82"/>
    </row>
    <row r="234" spans="6:7" ht="13.5" customHeight="1">
      <c r="F234" s="191"/>
      <c r="G234" s="191"/>
    </row>
    <row r="235" spans="6:7" ht="13.5" customHeight="1">
      <c r="F235" s="191"/>
      <c r="G235" s="191"/>
    </row>
    <row r="236" spans="2:7" ht="13.5" customHeight="1">
      <c r="B236" s="83"/>
      <c r="C236" s="1"/>
      <c r="D236" s="1"/>
      <c r="E236" s="1"/>
      <c r="F236" s="1"/>
      <c r="G236" s="1"/>
    </row>
  </sheetData>
  <sheetProtection sheet="1" objects="1" scenarios="1"/>
  <mergeCells count="228">
    <mergeCell ref="H232:L232"/>
    <mergeCell ref="H226:L226"/>
    <mergeCell ref="H227:L227"/>
    <mergeCell ref="H228:L228"/>
    <mergeCell ref="H229:L229"/>
    <mergeCell ref="H220:L220"/>
    <mergeCell ref="F218:G231"/>
    <mergeCell ref="H230:L230"/>
    <mergeCell ref="H231:L231"/>
    <mergeCell ref="H221:L221"/>
    <mergeCell ref="H222:L222"/>
    <mergeCell ref="H223:L223"/>
    <mergeCell ref="H224:L224"/>
    <mergeCell ref="H225:L225"/>
    <mergeCell ref="H213:L213"/>
    <mergeCell ref="H214:L214"/>
    <mergeCell ref="H215:L215"/>
    <mergeCell ref="H216:L216"/>
    <mergeCell ref="H217:L217"/>
    <mergeCell ref="H218:L218"/>
    <mergeCell ref="H219:L219"/>
    <mergeCell ref="F202:G217"/>
    <mergeCell ref="H205:L205"/>
    <mergeCell ref="H206:L206"/>
    <mergeCell ref="H207:L207"/>
    <mergeCell ref="H208:L208"/>
    <mergeCell ref="H209:L209"/>
    <mergeCell ref="H210:L210"/>
    <mergeCell ref="H211:L211"/>
    <mergeCell ref="H212:L212"/>
    <mergeCell ref="H201:L201"/>
    <mergeCell ref="H202:L202"/>
    <mergeCell ref="H203:L203"/>
    <mergeCell ref="H204:L204"/>
    <mergeCell ref="H197:L197"/>
    <mergeCell ref="H198:L198"/>
    <mergeCell ref="H199:L199"/>
    <mergeCell ref="H200:L200"/>
    <mergeCell ref="H190:L190"/>
    <mergeCell ref="F166:G181"/>
    <mergeCell ref="H191:L191"/>
    <mergeCell ref="H181:L181"/>
    <mergeCell ref="H182:L182"/>
    <mergeCell ref="H183:L183"/>
    <mergeCell ref="H184:L184"/>
    <mergeCell ref="H171:L171"/>
    <mergeCell ref="H172:L172"/>
    <mergeCell ref="F182:G201"/>
    <mergeCell ref="H196:L196"/>
    <mergeCell ref="H185:L185"/>
    <mergeCell ref="H186:L186"/>
    <mergeCell ref="H187:L187"/>
    <mergeCell ref="H188:L188"/>
    <mergeCell ref="H192:L192"/>
    <mergeCell ref="H193:L193"/>
    <mergeCell ref="H194:L194"/>
    <mergeCell ref="H195:L195"/>
    <mergeCell ref="H189:L189"/>
    <mergeCell ref="H179:L179"/>
    <mergeCell ref="H167:L167"/>
    <mergeCell ref="H168:L168"/>
    <mergeCell ref="H169:L169"/>
    <mergeCell ref="H170:L170"/>
    <mergeCell ref="H173:L173"/>
    <mergeCell ref="H174:L174"/>
    <mergeCell ref="H175:L175"/>
    <mergeCell ref="H176:L176"/>
    <mergeCell ref="H165:L165"/>
    <mergeCell ref="H166:L166"/>
    <mergeCell ref="H177:L177"/>
    <mergeCell ref="H178:L178"/>
    <mergeCell ref="H157:L157"/>
    <mergeCell ref="H158:L158"/>
    <mergeCell ref="H155:L156"/>
    <mergeCell ref="H180:L180"/>
    <mergeCell ref="H159:L159"/>
    <mergeCell ref="H160:L160"/>
    <mergeCell ref="H161:L161"/>
    <mergeCell ref="H162:L162"/>
    <mergeCell ref="H163:L163"/>
    <mergeCell ref="H164:L164"/>
    <mergeCell ref="F118:G142"/>
    <mergeCell ref="H145:L145"/>
    <mergeCell ref="H128:L128"/>
    <mergeCell ref="H129:L129"/>
    <mergeCell ref="H130:L130"/>
    <mergeCell ref="H131:L131"/>
    <mergeCell ref="H123:L123"/>
    <mergeCell ref="H124:L124"/>
    <mergeCell ref="H136:L136"/>
    <mergeCell ref="H137:L137"/>
    <mergeCell ref="H151:L151"/>
    <mergeCell ref="H152:L152"/>
    <mergeCell ref="H146:L146"/>
    <mergeCell ref="H147:L147"/>
    <mergeCell ref="H148:L148"/>
    <mergeCell ref="H149:L149"/>
    <mergeCell ref="H138:L138"/>
    <mergeCell ref="H150:L150"/>
    <mergeCell ref="H143:L143"/>
    <mergeCell ref="H144:L144"/>
    <mergeCell ref="H139:L142"/>
    <mergeCell ref="H29:L29"/>
    <mergeCell ref="H120:L120"/>
    <mergeCell ref="H121:L121"/>
    <mergeCell ref="H122:L122"/>
    <mergeCell ref="H30:L30"/>
    <mergeCell ref="H44:L44"/>
    <mergeCell ref="H48:L48"/>
    <mergeCell ref="H49:L49"/>
    <mergeCell ref="H50:L50"/>
    <mergeCell ref="H39:L39"/>
    <mergeCell ref="H125:L125"/>
    <mergeCell ref="H126:L126"/>
    <mergeCell ref="H127:L127"/>
    <mergeCell ref="F143:G165"/>
    <mergeCell ref="H154:L154"/>
    <mergeCell ref="H132:L132"/>
    <mergeCell ref="H133:L133"/>
    <mergeCell ref="H134:L134"/>
    <mergeCell ref="H135:L135"/>
    <mergeCell ref="H153:L153"/>
    <mergeCell ref="F14:G39"/>
    <mergeCell ref="D1:K1"/>
    <mergeCell ref="H8:K9"/>
    <mergeCell ref="H3:K5"/>
    <mergeCell ref="H11:I11"/>
    <mergeCell ref="H31:L31"/>
    <mergeCell ref="H35:L35"/>
    <mergeCell ref="H27:L27"/>
    <mergeCell ref="H28:L28"/>
    <mergeCell ref="H18:L18"/>
    <mergeCell ref="M18:M20"/>
    <mergeCell ref="M21:M23"/>
    <mergeCell ref="H19:L19"/>
    <mergeCell ref="H23:L23"/>
    <mergeCell ref="H24:L24"/>
    <mergeCell ref="H25:L25"/>
    <mergeCell ref="H26:L26"/>
    <mergeCell ref="H43:L43"/>
    <mergeCell ref="H37:L37"/>
    <mergeCell ref="H32:L32"/>
    <mergeCell ref="H33:L33"/>
    <mergeCell ref="H34:L34"/>
    <mergeCell ref="H36:L36"/>
    <mergeCell ref="H38:L38"/>
    <mergeCell ref="H14:L14"/>
    <mergeCell ref="H20:L20"/>
    <mergeCell ref="H21:L21"/>
    <mergeCell ref="H22:L22"/>
    <mergeCell ref="H15:L15"/>
    <mergeCell ref="H16:L16"/>
    <mergeCell ref="H17:L17"/>
    <mergeCell ref="H40:L40"/>
    <mergeCell ref="H46:L46"/>
    <mergeCell ref="H45:L45"/>
    <mergeCell ref="H41:L41"/>
    <mergeCell ref="H42:L42"/>
    <mergeCell ref="F40:G62"/>
    <mergeCell ref="H58:L58"/>
    <mergeCell ref="H59:L59"/>
    <mergeCell ref="H60:L60"/>
    <mergeCell ref="H61:L61"/>
    <mergeCell ref="H51:L51"/>
    <mergeCell ref="H52:L52"/>
    <mergeCell ref="H53:L53"/>
    <mergeCell ref="H54:L54"/>
    <mergeCell ref="H47:L47"/>
    <mergeCell ref="H70:L70"/>
    <mergeCell ref="H55:L55"/>
    <mergeCell ref="H56:L56"/>
    <mergeCell ref="H57:L57"/>
    <mergeCell ref="H79:L79"/>
    <mergeCell ref="H115:L115"/>
    <mergeCell ref="H62:L62"/>
    <mergeCell ref="H63:L63"/>
    <mergeCell ref="H64:L64"/>
    <mergeCell ref="H65:L65"/>
    <mergeCell ref="H66:L66"/>
    <mergeCell ref="H67:L67"/>
    <mergeCell ref="H68:L68"/>
    <mergeCell ref="H69:L69"/>
    <mergeCell ref="H75:L75"/>
    <mergeCell ref="H76:L76"/>
    <mergeCell ref="H77:L77"/>
    <mergeCell ref="H78:L78"/>
    <mergeCell ref="H71:L71"/>
    <mergeCell ref="H72:L72"/>
    <mergeCell ref="H73:L73"/>
    <mergeCell ref="H74:L74"/>
    <mergeCell ref="H80:L80"/>
    <mergeCell ref="H81:L81"/>
    <mergeCell ref="H82:L82"/>
    <mergeCell ref="H83:L83"/>
    <mergeCell ref="H89:L89"/>
    <mergeCell ref="H90:L90"/>
    <mergeCell ref="H84:L84"/>
    <mergeCell ref="H87:L87"/>
    <mergeCell ref="F63:G89"/>
    <mergeCell ref="H97:L97"/>
    <mergeCell ref="H98:L98"/>
    <mergeCell ref="H99:L99"/>
    <mergeCell ref="H91:L91"/>
    <mergeCell ref="H92:L92"/>
    <mergeCell ref="H93:L93"/>
    <mergeCell ref="H94:L94"/>
    <mergeCell ref="H88:L88"/>
    <mergeCell ref="H85:L86"/>
    <mergeCell ref="H119:L119"/>
    <mergeCell ref="H111:L111"/>
    <mergeCell ref="H112:L112"/>
    <mergeCell ref="H100:L101"/>
    <mergeCell ref="H104:L105"/>
    <mergeCell ref="H107:L107"/>
    <mergeCell ref="H108:L108"/>
    <mergeCell ref="H109:L109"/>
    <mergeCell ref="H110:L110"/>
    <mergeCell ref="H103:L103"/>
    <mergeCell ref="F90:G117"/>
    <mergeCell ref="H116:L116"/>
    <mergeCell ref="H117:L117"/>
    <mergeCell ref="H118:L118"/>
    <mergeCell ref="H106:L106"/>
    <mergeCell ref="H95:L95"/>
    <mergeCell ref="H96:L96"/>
    <mergeCell ref="H102:L102"/>
    <mergeCell ref="H113:L113"/>
    <mergeCell ref="H114:L114"/>
  </mergeCells>
  <dataValidations count="1">
    <dataValidation type="decimal" allowBlank="1" showErrorMessage="1" errorTitle="Valor incorrecto" error="Debe introducir un número comprendido entre 0 y 100." sqref="I171 I35">
      <formula1>0</formula1>
      <formula2>100</formula2>
    </dataValidation>
  </dataValidations>
  <hyperlinks>
    <hyperlink ref="B11" location="Menú!A1" display="Menú!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8" location="Datos3!A1" display="Datos Autodiagnóstico"/>
    <hyperlink ref="B14" location="ML!A1" display="ML!A1"/>
    <hyperlink ref="B34" location="Buenas!A1" display="Buenas Prácticas"/>
  </hyperlinks>
  <printOptions horizontalCentered="1" verticalCentered="1"/>
  <pageMargins left="0.7086614173228347" right="0.7086614173228347" top="0.7086614173228347" bottom="0.47" header="0" footer="0"/>
  <pageSetup fitToHeight="2" fitToWidth="2" horizontalDpi="600" verticalDpi="600" orientation="portrait" scale="48" r:id="rId2"/>
  <colBreaks count="1" manualBreakCount="1">
    <brk id="14" min="7" max="31"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X44"/>
  <sheetViews>
    <sheetView showGridLines="0" showRowColHeaders="0" showOutlineSymbols="0" zoomScale="60" zoomScaleNormal="60" workbookViewId="0" topLeftCell="A1">
      <selection activeCell="B11" sqref="B11"/>
    </sheetView>
  </sheetViews>
  <sheetFormatPr defaultColWidth="11.421875" defaultRowHeight="13.5" customHeight="1"/>
  <cols>
    <col min="1" max="1" width="6.421875" style="32" customWidth="1"/>
    <col min="2" max="2" width="27.7109375" style="33" customWidth="1"/>
    <col min="3" max="3" width="2.7109375" style="32" customWidth="1"/>
    <col min="4" max="4" width="12.8515625" style="32" customWidth="1"/>
    <col min="5" max="5" width="10.7109375" style="32" customWidth="1"/>
    <col min="6" max="6" width="5.7109375" style="32" customWidth="1"/>
    <col min="7" max="7" width="25.7109375" style="32" customWidth="1"/>
    <col min="8" max="8" width="29.57421875" style="34" customWidth="1"/>
    <col min="9" max="9" width="35.8515625" style="32" customWidth="1"/>
    <col min="10" max="10" width="25.7109375" style="32" customWidth="1"/>
    <col min="11" max="11" width="10.7109375" style="32" customWidth="1"/>
    <col min="12" max="12" width="5.7109375" style="32" customWidth="1"/>
    <col min="13" max="13" width="16.7109375" style="35" customWidth="1"/>
    <col min="14" max="14" width="5.7109375" style="32" customWidth="1"/>
    <col min="15" max="15" width="4.57421875" style="34" customWidth="1"/>
    <col min="16" max="16" width="5.7109375" style="32" customWidth="1"/>
    <col min="17" max="17" width="10.7109375" style="32" customWidth="1"/>
    <col min="18" max="18" width="5.7109375" style="32" customWidth="1"/>
    <col min="19" max="19" width="10.421875" style="32" customWidth="1"/>
    <col min="20" max="20" width="5.7109375" style="32" customWidth="1"/>
    <col min="21" max="21" width="11.7109375" style="32" customWidth="1"/>
    <col min="22" max="22" width="5.7109375" style="32" customWidth="1"/>
    <col min="23" max="23" width="14.00390625" style="32" customWidth="1"/>
    <col min="24" max="24" width="5.7109375" style="32" customWidth="1"/>
    <col min="25" max="16384" width="11.421875" style="32" customWidth="1"/>
  </cols>
  <sheetData>
    <row r="1" spans="1:16" ht="0.75" customHeight="1">
      <c r="A1" s="36"/>
      <c r="D1" s="230"/>
      <c r="E1" s="230"/>
      <c r="F1" s="230"/>
      <c r="G1" s="230"/>
      <c r="H1" s="230"/>
      <c r="I1" s="230"/>
      <c r="J1" s="230"/>
      <c r="K1" s="230"/>
      <c r="L1" s="230"/>
      <c r="M1" s="230"/>
      <c r="N1" s="38"/>
      <c r="O1" s="38"/>
      <c r="P1" s="38"/>
    </row>
    <row r="2" spans="1:16" ht="18.75" customHeight="1">
      <c r="A2" s="36"/>
      <c r="D2" s="37"/>
      <c r="E2" s="37"/>
      <c r="F2" s="37"/>
      <c r="G2" s="37"/>
      <c r="H2" s="37"/>
      <c r="I2" s="37"/>
      <c r="J2" s="37"/>
      <c r="K2" s="37"/>
      <c r="L2" s="37"/>
      <c r="M2" s="37"/>
      <c r="N2" s="38"/>
      <c r="O2" s="38"/>
      <c r="P2" s="38"/>
    </row>
    <row r="3" spans="1:17" ht="18.75" customHeight="1">
      <c r="A3" s="36"/>
      <c r="B3" s="39"/>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196"/>
      <c r="N3" s="196"/>
      <c r="O3" s="92"/>
      <c r="P3" s="42"/>
      <c r="Q3" s="42"/>
    </row>
    <row r="4" spans="1:17" ht="18.75" customHeight="1">
      <c r="A4" s="36"/>
      <c r="B4" s="41"/>
      <c r="C4" s="40"/>
      <c r="D4" s="196"/>
      <c r="E4" s="196"/>
      <c r="F4" s="196"/>
      <c r="G4" s="196"/>
      <c r="H4" s="196"/>
      <c r="I4" s="196"/>
      <c r="J4" s="196"/>
      <c r="K4" s="196"/>
      <c r="L4" s="196"/>
      <c r="M4" s="196"/>
      <c r="N4" s="196"/>
      <c r="O4" s="92"/>
      <c r="P4" s="42"/>
      <c r="Q4" s="42"/>
    </row>
    <row r="5" spans="1:17" ht="18.75" customHeight="1">
      <c r="A5" s="36"/>
      <c r="B5" s="41"/>
      <c r="C5" s="40"/>
      <c r="D5" s="196"/>
      <c r="E5" s="196"/>
      <c r="F5" s="196"/>
      <c r="G5" s="196"/>
      <c r="H5" s="196"/>
      <c r="I5" s="196"/>
      <c r="J5" s="196"/>
      <c r="K5" s="196"/>
      <c r="L5" s="196"/>
      <c r="M5" s="196"/>
      <c r="N5" s="196"/>
      <c r="O5" s="92"/>
      <c r="P5" s="42"/>
      <c r="Q5" s="42"/>
    </row>
    <row r="6" spans="2:17" ht="13.5" customHeight="1">
      <c r="B6" s="41"/>
      <c r="C6" s="40"/>
      <c r="D6" s="42"/>
      <c r="E6" s="42"/>
      <c r="F6" s="42"/>
      <c r="G6" s="42"/>
      <c r="H6" s="42"/>
      <c r="I6" s="42"/>
      <c r="J6" s="42"/>
      <c r="K6" s="42"/>
      <c r="L6" s="42"/>
      <c r="M6" s="42"/>
      <c r="N6" s="133"/>
      <c r="O6" s="92"/>
      <c r="P6" s="42"/>
      <c r="Q6" s="42"/>
    </row>
    <row r="7" ht="5.25" customHeight="1" thickBot="1"/>
    <row r="8" spans="4:16" ht="30" customHeight="1">
      <c r="D8" s="249" t="s">
        <v>1</v>
      </c>
      <c r="E8" s="250"/>
      <c r="F8" s="250"/>
      <c r="G8" s="250"/>
      <c r="H8" s="250"/>
      <c r="I8" s="250"/>
      <c r="J8" s="250"/>
      <c r="K8" s="250"/>
      <c r="L8" s="250"/>
      <c r="M8" s="250"/>
      <c r="N8" s="251"/>
      <c r="O8" s="44"/>
      <c r="P8" s="36"/>
    </row>
    <row r="9" spans="4:15" ht="18" customHeight="1" thickBot="1">
      <c r="D9" s="252"/>
      <c r="E9" s="253"/>
      <c r="F9" s="253"/>
      <c r="G9" s="253"/>
      <c r="H9" s="253"/>
      <c r="I9" s="253"/>
      <c r="J9" s="253"/>
      <c r="K9" s="253"/>
      <c r="L9" s="253"/>
      <c r="M9" s="253"/>
      <c r="N9" s="254"/>
      <c r="O9" s="11"/>
    </row>
    <row r="10" spans="4:13" ht="0.75" customHeight="1">
      <c r="D10" s="45"/>
      <c r="E10" s="46"/>
      <c r="F10" s="10"/>
      <c r="G10" s="47"/>
      <c r="H10" s="48"/>
      <c r="L10" s="49"/>
      <c r="M10" s="50"/>
    </row>
    <row r="11" ht="18.75" customHeight="1">
      <c r="B11" s="161" t="s">
        <v>21</v>
      </c>
    </row>
    <row r="12" spans="7:9" ht="18.75" customHeight="1">
      <c r="G12" s="240" t="s">
        <v>208</v>
      </c>
      <c r="H12" s="196"/>
      <c r="I12" s="246"/>
    </row>
    <row r="13" spans="2:9" ht="18.75" customHeight="1">
      <c r="B13" s="155" t="s">
        <v>2</v>
      </c>
      <c r="G13" s="196"/>
      <c r="H13" s="196"/>
      <c r="I13" s="246"/>
    </row>
    <row r="14" spans="2:24" ht="18.75" customHeight="1">
      <c r="B14" s="151" t="s">
        <v>23</v>
      </c>
      <c r="O14" s="93"/>
      <c r="P14" s="93"/>
      <c r="Q14" s="93"/>
      <c r="R14" s="93"/>
      <c r="S14" s="93"/>
      <c r="T14" s="93"/>
      <c r="U14" s="93"/>
      <c r="V14" s="93"/>
      <c r="W14" s="93"/>
      <c r="X14" s="93"/>
    </row>
    <row r="15" spans="2:24" ht="18.75" customHeight="1">
      <c r="B15" s="151" t="s">
        <v>24</v>
      </c>
      <c r="O15" s="93"/>
      <c r="P15" s="94"/>
      <c r="Q15" s="93"/>
      <c r="R15" s="94"/>
      <c r="S15" s="93"/>
      <c r="T15" s="94"/>
      <c r="U15" s="93"/>
      <c r="V15" s="94"/>
      <c r="W15" s="93"/>
      <c r="X15" s="94"/>
    </row>
    <row r="16" spans="2:24" ht="18.75" customHeight="1">
      <c r="B16" s="151" t="s">
        <v>25</v>
      </c>
      <c r="D16" s="241" t="s">
        <v>204</v>
      </c>
      <c r="E16" s="242"/>
      <c r="F16" s="242"/>
      <c r="G16" s="242"/>
      <c r="H16" s="241" t="s">
        <v>49</v>
      </c>
      <c r="I16" s="241" t="s">
        <v>205</v>
      </c>
      <c r="J16" s="241" t="s">
        <v>2</v>
      </c>
      <c r="K16" s="247"/>
      <c r="L16" s="247"/>
      <c r="M16" s="247"/>
      <c r="N16" s="247"/>
      <c r="O16" s="95"/>
      <c r="P16" s="95"/>
      <c r="Q16" s="95"/>
      <c r="R16" s="95"/>
      <c r="S16" s="95"/>
      <c r="T16" s="95"/>
      <c r="U16" s="95"/>
      <c r="V16" s="95"/>
      <c r="W16" s="95"/>
      <c r="X16" s="95"/>
    </row>
    <row r="17" spans="2:24" ht="18.75" customHeight="1">
      <c r="B17" s="151" t="s">
        <v>10</v>
      </c>
      <c r="D17" s="243"/>
      <c r="E17" s="243"/>
      <c r="F17" s="243"/>
      <c r="G17" s="243"/>
      <c r="H17" s="245"/>
      <c r="I17" s="245"/>
      <c r="J17" s="248"/>
      <c r="K17" s="248"/>
      <c r="L17" s="248"/>
      <c r="M17" s="248"/>
      <c r="N17" s="248"/>
      <c r="O17" s="93"/>
      <c r="P17" s="94"/>
      <c r="Q17" s="93"/>
      <c r="R17" s="94"/>
      <c r="S17" s="93"/>
      <c r="T17" s="94"/>
      <c r="U17" s="93"/>
      <c r="V17" s="94"/>
      <c r="W17" s="93"/>
      <c r="X17" s="94"/>
    </row>
    <row r="18" spans="2:24" ht="18.75" customHeight="1">
      <c r="B18" s="151" t="s">
        <v>26</v>
      </c>
      <c r="D18" s="239"/>
      <c r="E18" s="239"/>
      <c r="F18" s="239"/>
      <c r="G18" s="239"/>
      <c r="H18" s="244"/>
      <c r="I18" s="239"/>
      <c r="J18" s="255"/>
      <c r="K18" s="239"/>
      <c r="L18" s="239"/>
      <c r="M18" s="239"/>
      <c r="N18" s="239"/>
      <c r="O18" s="95"/>
      <c r="P18" s="95"/>
      <c r="Q18" s="95"/>
      <c r="R18" s="95"/>
      <c r="S18" s="95"/>
      <c r="T18" s="95"/>
      <c r="U18" s="95"/>
      <c r="V18" s="95"/>
      <c r="W18" s="95"/>
      <c r="X18" s="95"/>
    </row>
    <row r="19" spans="2:24" ht="18.75" customHeight="1">
      <c r="B19" s="151" t="s">
        <v>27</v>
      </c>
      <c r="D19" s="239"/>
      <c r="E19" s="239"/>
      <c r="F19" s="239"/>
      <c r="G19" s="239"/>
      <c r="H19" s="244"/>
      <c r="I19" s="239"/>
      <c r="J19" s="239"/>
      <c r="K19" s="239"/>
      <c r="L19" s="239"/>
      <c r="M19" s="239"/>
      <c r="N19" s="239"/>
      <c r="O19" s="93"/>
      <c r="P19" s="94"/>
      <c r="Q19" s="93"/>
      <c r="R19" s="94"/>
      <c r="S19" s="93"/>
      <c r="T19" s="94"/>
      <c r="U19" s="93"/>
      <c r="V19" s="94"/>
      <c r="W19" s="93"/>
      <c r="X19" s="94"/>
    </row>
    <row r="20" spans="2:24" ht="18.75" customHeight="1">
      <c r="B20" s="151" t="s">
        <v>11</v>
      </c>
      <c r="D20" s="239"/>
      <c r="E20" s="239"/>
      <c r="F20" s="239"/>
      <c r="G20" s="239"/>
      <c r="H20" s="244"/>
      <c r="I20" s="239"/>
      <c r="J20" s="239"/>
      <c r="K20" s="239"/>
      <c r="L20" s="239"/>
      <c r="M20" s="239"/>
      <c r="N20" s="239"/>
      <c r="O20" s="95"/>
      <c r="P20" s="95"/>
      <c r="Q20" s="95"/>
      <c r="R20" s="95"/>
      <c r="S20" s="95"/>
      <c r="T20" s="95"/>
      <c r="U20" s="95"/>
      <c r="V20" s="95"/>
      <c r="W20" s="95"/>
      <c r="X20" s="95"/>
    </row>
    <row r="21" spans="2:24" ht="18.75" customHeight="1">
      <c r="B21" s="151" t="s">
        <v>28</v>
      </c>
      <c r="D21" s="239"/>
      <c r="E21" s="239"/>
      <c r="F21" s="239"/>
      <c r="G21" s="239"/>
      <c r="H21" s="244"/>
      <c r="I21" s="239"/>
      <c r="J21" s="255"/>
      <c r="K21" s="239"/>
      <c r="L21" s="239"/>
      <c r="M21" s="239"/>
      <c r="N21" s="239"/>
      <c r="O21" s="93"/>
      <c r="P21" s="94"/>
      <c r="Q21" s="93"/>
      <c r="R21" s="94"/>
      <c r="S21" s="93"/>
      <c r="T21" s="94"/>
      <c r="U21" s="93"/>
      <c r="V21" s="94"/>
      <c r="W21" s="93"/>
      <c r="X21" s="94"/>
    </row>
    <row r="22" spans="2:24" ht="18.75" customHeight="1">
      <c r="B22" s="151" t="s">
        <v>30</v>
      </c>
      <c r="D22" s="239"/>
      <c r="E22" s="239"/>
      <c r="F22" s="239"/>
      <c r="G22" s="239"/>
      <c r="H22" s="244"/>
      <c r="I22" s="239"/>
      <c r="J22" s="239"/>
      <c r="K22" s="239"/>
      <c r="L22" s="239"/>
      <c r="M22" s="239"/>
      <c r="N22" s="239"/>
      <c r="O22" s="95"/>
      <c r="P22" s="95"/>
      <c r="Q22" s="95"/>
      <c r="R22" s="95"/>
      <c r="S22" s="95"/>
      <c r="T22" s="95"/>
      <c r="U22" s="95"/>
      <c r="V22" s="95"/>
      <c r="W22" s="95"/>
      <c r="X22" s="95"/>
    </row>
    <row r="23" spans="2:24" ht="18.75" customHeight="1">
      <c r="B23" s="151" t="s">
        <v>31</v>
      </c>
      <c r="D23" s="239"/>
      <c r="E23" s="239"/>
      <c r="F23" s="239"/>
      <c r="G23" s="239"/>
      <c r="H23" s="244"/>
      <c r="I23" s="239"/>
      <c r="J23" s="239"/>
      <c r="K23" s="239"/>
      <c r="L23" s="239"/>
      <c r="M23" s="239"/>
      <c r="N23" s="239"/>
      <c r="O23" s="93"/>
      <c r="P23" s="94"/>
      <c r="Q23" s="93"/>
      <c r="R23" s="94"/>
      <c r="S23" s="93"/>
      <c r="T23" s="94"/>
      <c r="U23" s="93"/>
      <c r="V23" s="94"/>
      <c r="W23" s="93"/>
      <c r="X23" s="94"/>
    </row>
    <row r="24" spans="4:24" ht="18.75" customHeight="1">
      <c r="D24" s="239"/>
      <c r="E24" s="239"/>
      <c r="F24" s="239"/>
      <c r="G24" s="239"/>
      <c r="H24" s="244"/>
      <c r="I24" s="239"/>
      <c r="J24" s="255"/>
      <c r="K24" s="239"/>
      <c r="L24" s="239"/>
      <c r="M24" s="239"/>
      <c r="N24" s="239"/>
      <c r="O24" s="96"/>
      <c r="P24" s="95"/>
      <c r="Q24" s="96"/>
      <c r="R24" s="95"/>
      <c r="S24" s="96"/>
      <c r="T24" s="95"/>
      <c r="U24" s="96"/>
      <c r="V24" s="95"/>
      <c r="W24" s="96"/>
      <c r="X24" s="95"/>
    </row>
    <row r="25" spans="2:24" ht="18.75" customHeight="1">
      <c r="B25" s="155" t="s">
        <v>13</v>
      </c>
      <c r="D25" s="239"/>
      <c r="E25" s="239"/>
      <c r="F25" s="239"/>
      <c r="G25" s="239"/>
      <c r="H25" s="244"/>
      <c r="I25" s="239"/>
      <c r="J25" s="239"/>
      <c r="K25" s="239"/>
      <c r="L25" s="239"/>
      <c r="M25" s="239"/>
      <c r="N25" s="239"/>
      <c r="O25" s="88"/>
      <c r="P25" s="88"/>
      <c r="Q25" s="88"/>
      <c r="R25" s="88"/>
      <c r="S25" s="88"/>
      <c r="T25" s="88"/>
      <c r="U25" s="88"/>
      <c r="V25" s="88"/>
      <c r="W25" s="88"/>
      <c r="X25" s="88"/>
    </row>
    <row r="26" spans="2:24" ht="18.75" customHeight="1">
      <c r="B26" s="175" t="s">
        <v>34</v>
      </c>
      <c r="D26" s="239"/>
      <c r="E26" s="239"/>
      <c r="F26" s="239"/>
      <c r="G26" s="239"/>
      <c r="H26" s="244"/>
      <c r="I26" s="239"/>
      <c r="J26" s="239"/>
      <c r="K26" s="239"/>
      <c r="L26" s="239"/>
      <c r="M26" s="239"/>
      <c r="N26" s="239"/>
      <c r="O26" s="88"/>
      <c r="P26" s="88"/>
      <c r="Q26" s="88"/>
      <c r="R26" s="88"/>
      <c r="S26" s="88"/>
      <c r="T26" s="88"/>
      <c r="U26" s="88"/>
      <c r="V26" s="88"/>
      <c r="W26" s="88"/>
      <c r="X26" s="88"/>
    </row>
    <row r="27" spans="2:24" ht="18.75" customHeight="1">
      <c r="B27" s="175" t="s">
        <v>35</v>
      </c>
      <c r="D27" s="239"/>
      <c r="E27" s="239"/>
      <c r="F27" s="239"/>
      <c r="G27" s="239"/>
      <c r="H27" s="244"/>
      <c r="I27" s="239"/>
      <c r="J27" s="255"/>
      <c r="K27" s="239"/>
      <c r="L27" s="239"/>
      <c r="M27" s="239"/>
      <c r="N27" s="239"/>
      <c r="O27" s="97"/>
      <c r="P27" s="97"/>
      <c r="Q27" s="97"/>
      <c r="R27" s="97"/>
      <c r="S27" s="97"/>
      <c r="T27" s="97"/>
      <c r="U27" s="97"/>
      <c r="V27" s="97"/>
      <c r="W27" s="97"/>
      <c r="X27" s="97"/>
    </row>
    <row r="28" spans="2:24" ht="18.75" customHeight="1">
      <c r="B28" s="175" t="s">
        <v>37</v>
      </c>
      <c r="D28" s="239"/>
      <c r="E28" s="239"/>
      <c r="F28" s="239"/>
      <c r="G28" s="239"/>
      <c r="H28" s="244"/>
      <c r="I28" s="239"/>
      <c r="J28" s="239"/>
      <c r="K28" s="239"/>
      <c r="L28" s="239"/>
      <c r="M28" s="239"/>
      <c r="N28" s="239"/>
      <c r="O28" s="97"/>
      <c r="P28" s="97"/>
      <c r="Q28" s="97"/>
      <c r="R28" s="97"/>
      <c r="S28" s="97"/>
      <c r="T28" s="97"/>
      <c r="U28" s="97"/>
      <c r="V28" s="97"/>
      <c r="W28" s="97"/>
      <c r="X28" s="97"/>
    </row>
    <row r="29" spans="2:24" ht="18.75" customHeight="1">
      <c r="B29" s="73"/>
      <c r="D29" s="239"/>
      <c r="E29" s="239"/>
      <c r="F29" s="239"/>
      <c r="G29" s="239"/>
      <c r="H29" s="244"/>
      <c r="I29" s="239"/>
      <c r="J29" s="239"/>
      <c r="K29" s="239"/>
      <c r="L29" s="239"/>
      <c r="M29" s="239"/>
      <c r="N29" s="239"/>
      <c r="O29" s="88"/>
      <c r="P29" s="88"/>
      <c r="Q29" s="88"/>
      <c r="R29" s="88"/>
      <c r="S29" s="88"/>
      <c r="T29" s="88"/>
      <c r="U29" s="88"/>
      <c r="V29" s="88"/>
      <c r="W29" s="88"/>
      <c r="X29" s="88"/>
    </row>
    <row r="30" spans="2:24" ht="18.75" customHeight="1">
      <c r="B30" s="155" t="s">
        <v>14</v>
      </c>
      <c r="D30" s="239"/>
      <c r="E30" s="239"/>
      <c r="F30" s="239"/>
      <c r="G30" s="239"/>
      <c r="H30" s="244"/>
      <c r="I30" s="239"/>
      <c r="J30" s="255"/>
      <c r="K30" s="239"/>
      <c r="L30" s="239"/>
      <c r="M30" s="239"/>
      <c r="N30" s="239"/>
      <c r="O30" s="88"/>
      <c r="P30" s="88"/>
      <c r="Q30" s="88"/>
      <c r="R30" s="88"/>
      <c r="S30" s="88"/>
      <c r="T30" s="88"/>
      <c r="U30" s="88"/>
      <c r="V30" s="88"/>
      <c r="W30" s="88"/>
      <c r="X30" s="88"/>
    </row>
    <row r="31" spans="2:15" ht="18.75" customHeight="1">
      <c r="B31" s="164" t="s">
        <v>16</v>
      </c>
      <c r="D31" s="239"/>
      <c r="E31" s="239"/>
      <c r="F31" s="239"/>
      <c r="G31" s="239"/>
      <c r="H31" s="244"/>
      <c r="I31" s="239"/>
      <c r="J31" s="239"/>
      <c r="K31" s="239"/>
      <c r="L31" s="239"/>
      <c r="M31" s="239"/>
      <c r="N31" s="239"/>
      <c r="O31" s="65"/>
    </row>
    <row r="32" spans="2:15" ht="18.75" customHeight="1">
      <c r="B32" s="164" t="s">
        <v>18</v>
      </c>
      <c r="D32" s="239"/>
      <c r="E32" s="239"/>
      <c r="F32" s="239"/>
      <c r="G32" s="239"/>
      <c r="H32" s="244"/>
      <c r="I32" s="239"/>
      <c r="J32" s="239"/>
      <c r="K32" s="239"/>
      <c r="L32" s="239"/>
      <c r="M32" s="239"/>
      <c r="N32" s="239"/>
      <c r="O32" s="65"/>
    </row>
    <row r="33" spans="2:15" ht="18.75" customHeight="1">
      <c r="B33" s="76"/>
      <c r="D33" s="42"/>
      <c r="E33" s="110"/>
      <c r="F33" s="110"/>
      <c r="G33" s="111"/>
      <c r="H33" s="112"/>
      <c r="I33" s="109"/>
      <c r="J33" s="112"/>
      <c r="K33" s="42"/>
      <c r="L33" s="79"/>
      <c r="M33" s="79"/>
      <c r="O33" s="65"/>
    </row>
    <row r="34" spans="2:15" ht="18.75" customHeight="1">
      <c r="B34" s="175" t="s">
        <v>244</v>
      </c>
      <c r="D34" s="77"/>
      <c r="E34" s="110"/>
      <c r="F34" s="110"/>
      <c r="G34" s="111"/>
      <c r="H34" s="112"/>
      <c r="I34" s="109"/>
      <c r="J34" s="112"/>
      <c r="K34" s="90"/>
      <c r="L34" s="79"/>
      <c r="M34" s="79"/>
      <c r="O34" s="65"/>
    </row>
    <row r="35" spans="2:15" ht="18.75" customHeight="1">
      <c r="B35" s="155"/>
      <c r="D35" s="42"/>
      <c r="E35" s="110"/>
      <c r="F35" s="110"/>
      <c r="G35" s="111"/>
      <c r="H35" s="112"/>
      <c r="I35" s="109"/>
      <c r="J35" s="112"/>
      <c r="K35" s="90"/>
      <c r="L35" s="79"/>
      <c r="M35" s="79"/>
      <c r="O35" s="65"/>
    </row>
    <row r="36" spans="2:15" ht="18.75" customHeight="1">
      <c r="B36" s="155" t="s">
        <v>42</v>
      </c>
      <c r="D36" s="42"/>
      <c r="E36" s="110"/>
      <c r="F36" s="110"/>
      <c r="G36" s="111"/>
      <c r="H36" s="112"/>
      <c r="I36" s="109"/>
      <c r="J36" s="112"/>
      <c r="K36" s="90"/>
      <c r="L36" s="79"/>
      <c r="M36" s="79"/>
      <c r="O36" s="65"/>
    </row>
    <row r="37" spans="2:15" ht="18.75" customHeight="1">
      <c r="B37" s="164" t="s">
        <v>0</v>
      </c>
      <c r="D37" s="78"/>
      <c r="E37" s="113"/>
      <c r="F37" s="113"/>
      <c r="G37" s="114"/>
      <c r="H37" s="109"/>
      <c r="I37" s="115"/>
      <c r="J37" s="116"/>
      <c r="K37" s="90"/>
      <c r="L37" s="79"/>
      <c r="M37" s="79"/>
      <c r="O37" s="65"/>
    </row>
    <row r="38" spans="2:15" ht="18.75" customHeight="1">
      <c r="B38" s="166" t="s">
        <v>1</v>
      </c>
      <c r="D38" s="78"/>
      <c r="E38" s="113"/>
      <c r="F38" s="113"/>
      <c r="G38" s="113"/>
      <c r="H38" s="117"/>
      <c r="I38" s="115"/>
      <c r="J38" s="116"/>
      <c r="K38" s="42"/>
      <c r="L38" s="79"/>
      <c r="M38" s="79"/>
      <c r="O38" s="65"/>
    </row>
    <row r="39" spans="2:15" ht="0.75" customHeight="1">
      <c r="B39" s="80"/>
      <c r="D39" s="78"/>
      <c r="E39" s="78"/>
      <c r="F39" s="78"/>
      <c r="G39" s="58"/>
      <c r="H39" s="81"/>
      <c r="I39" s="66"/>
      <c r="J39" s="66"/>
      <c r="K39" s="66"/>
      <c r="L39" s="64"/>
      <c r="M39" s="79"/>
      <c r="O39" s="65"/>
    </row>
    <row r="40" ht="0.75" customHeight="1">
      <c r="O40" s="82"/>
    </row>
    <row r="41" ht="0.75" customHeight="1">
      <c r="O41" s="82"/>
    </row>
    <row r="44" spans="2:7" ht="13.5" customHeight="1">
      <c r="B44" s="83"/>
      <c r="C44" s="1"/>
      <c r="D44" s="1"/>
      <c r="E44" s="1"/>
      <c r="F44" s="1"/>
      <c r="G44" s="1"/>
    </row>
  </sheetData>
  <sheetProtection sheet="1" objects="1" scenarios="1"/>
  <mergeCells count="29">
    <mergeCell ref="J30:N32"/>
    <mergeCell ref="I24:I26"/>
    <mergeCell ref="D30:G32"/>
    <mergeCell ref="H30:H32"/>
    <mergeCell ref="I30:I32"/>
    <mergeCell ref="J24:N26"/>
    <mergeCell ref="J18:N20"/>
    <mergeCell ref="D21:G23"/>
    <mergeCell ref="D27:G29"/>
    <mergeCell ref="H27:H29"/>
    <mergeCell ref="I27:I29"/>
    <mergeCell ref="J27:N29"/>
    <mergeCell ref="J21:N23"/>
    <mergeCell ref="D24:G26"/>
    <mergeCell ref="H24:H26"/>
    <mergeCell ref="H21:H23"/>
    <mergeCell ref="D1:M1"/>
    <mergeCell ref="H16:H17"/>
    <mergeCell ref="I16:I17"/>
    <mergeCell ref="I12:I13"/>
    <mergeCell ref="J16:N17"/>
    <mergeCell ref="D8:N9"/>
    <mergeCell ref="D3:N5"/>
    <mergeCell ref="I21:I23"/>
    <mergeCell ref="G12:H13"/>
    <mergeCell ref="D16:G17"/>
    <mergeCell ref="D18:G20"/>
    <mergeCell ref="H18:H20"/>
    <mergeCell ref="I18:I20"/>
  </mergeCells>
  <dataValidations count="2">
    <dataValidation errorStyle="information" allowBlank="1" showErrorMessage="1" errorTitle="Valor incorrecto" error="Debe introducir un número comprendido entre 0 y 100." sqref="K34"/>
    <dataValidation errorStyle="information" type="decimal" allowBlank="1" showErrorMessage="1" errorTitle="Valor incorrecto" error="Debe introducir un número comprendido entre 0 y 100." sqref="S30 U30 W30 O30 Q30">
      <formula1>0</formula1>
      <formula2>100</formula2>
    </dataValidation>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8"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7" r:id="rId2"/>
  <colBreaks count="1" manualBreakCount="1">
    <brk id="16" min="7" max="31"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43"/>
  <sheetViews>
    <sheetView showGridLines="0" showRowColHeaders="0" showOutlineSymbols="0" zoomScale="60" zoomScaleNormal="60" workbookViewId="0" topLeftCell="A13">
      <selection activeCell="B15" sqref="B15"/>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50</v>
      </c>
      <c r="E8" s="282"/>
      <c r="F8" s="282"/>
      <c r="G8" s="282"/>
      <c r="H8" s="282"/>
      <c r="I8" s="282"/>
      <c r="J8" s="282"/>
      <c r="K8" s="282"/>
      <c r="L8" s="283"/>
      <c r="M8" s="36"/>
      <c r="N8" s="44"/>
      <c r="O8" s="36"/>
    </row>
    <row r="9" ht="4.5" customHeight="1">
      <c r="N9" s="11"/>
    </row>
    <row r="10" spans="4:12" ht="18.75" customHeight="1">
      <c r="D10" s="45"/>
      <c r="E10" s="46"/>
      <c r="F10" s="10"/>
      <c r="G10" s="47" t="s">
        <v>51</v>
      </c>
      <c r="H10" s="273" t="s">
        <v>52</v>
      </c>
      <c r="I10" s="274"/>
      <c r="J10" s="274"/>
      <c r="K10" s="47" t="s">
        <v>238</v>
      </c>
      <c r="L10" s="165" t="s">
        <v>53</v>
      </c>
    </row>
    <row r="11" spans="2:12" ht="18.75" customHeight="1">
      <c r="B11" s="161" t="s">
        <v>21</v>
      </c>
      <c r="H11" s="273"/>
      <c r="I11" s="274"/>
      <c r="J11" s="274"/>
      <c r="L11" s="165" t="s">
        <v>54</v>
      </c>
    </row>
    <row r="12" spans="8:12" ht="18.75" customHeight="1">
      <c r="H12" s="273"/>
      <c r="I12" s="274"/>
      <c r="J12" s="274"/>
      <c r="L12" s="165" t="s">
        <v>55</v>
      </c>
    </row>
    <row r="13" spans="2:12" ht="18.75" customHeight="1">
      <c r="B13" s="155" t="s">
        <v>2</v>
      </c>
      <c r="H13" s="284"/>
      <c r="I13" s="284"/>
      <c r="J13" s="284"/>
      <c r="L13" s="165" t="s">
        <v>56</v>
      </c>
    </row>
    <row r="14" spans="2:12" ht="18.75" customHeight="1">
      <c r="B14" s="166" t="s">
        <v>23</v>
      </c>
      <c r="E14" s="279" t="s">
        <v>57</v>
      </c>
      <c r="F14" s="279"/>
      <c r="G14" s="279"/>
      <c r="H14" s="273" t="s">
        <v>453</v>
      </c>
      <c r="I14" s="274"/>
      <c r="J14" s="274"/>
      <c r="L14" s="165" t="s">
        <v>58</v>
      </c>
    </row>
    <row r="15" spans="2:12" ht="18.75" customHeight="1">
      <c r="B15" s="151" t="s">
        <v>24</v>
      </c>
      <c r="E15" s="279"/>
      <c r="F15" s="279"/>
      <c r="G15" s="279"/>
      <c r="H15" s="273"/>
      <c r="I15" s="274"/>
      <c r="J15" s="274"/>
      <c r="K15" s="119"/>
      <c r="L15" s="58"/>
    </row>
    <row r="16" spans="2:10" ht="18.75" customHeight="1">
      <c r="B16" s="151" t="s">
        <v>25</v>
      </c>
      <c r="H16" s="196"/>
      <c r="I16" s="196"/>
      <c r="J16" s="196"/>
    </row>
    <row r="17" spans="2:12" ht="18.75" customHeight="1">
      <c r="B17" s="151" t="s">
        <v>10</v>
      </c>
      <c r="H17" s="59" t="s">
        <v>59</v>
      </c>
      <c r="I17" s="280" t="s">
        <v>206</v>
      </c>
      <c r="J17" s="280"/>
      <c r="K17" s="61" t="s">
        <v>60</v>
      </c>
      <c r="L17" s="61" t="s">
        <v>61</v>
      </c>
    </row>
    <row r="18" spans="2:14" ht="18.75" customHeight="1">
      <c r="B18" s="151" t="s">
        <v>26</v>
      </c>
      <c r="D18" s="256" t="s">
        <v>62</v>
      </c>
      <c r="E18" s="256"/>
      <c r="F18" s="256"/>
      <c r="G18" s="257"/>
      <c r="H18" s="260" t="s">
        <v>227</v>
      </c>
      <c r="I18" s="261"/>
      <c r="J18" s="270" t="s">
        <v>63</v>
      </c>
      <c r="K18" s="271"/>
      <c r="L18" s="272"/>
      <c r="N18" s="229"/>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66</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65"/>
    </row>
    <row r="25" spans="2:18" ht="18.75" customHeight="1">
      <c r="B25" s="155" t="s">
        <v>13</v>
      </c>
      <c r="D25" s="265"/>
      <c r="E25" s="265"/>
      <c r="F25" s="265"/>
      <c r="G25" s="266"/>
      <c r="H25" s="260"/>
      <c r="I25" s="261"/>
      <c r="J25" s="270"/>
      <c r="K25" s="271"/>
      <c r="L25" s="272"/>
      <c r="N25" s="65"/>
      <c r="R25" s="36"/>
    </row>
    <row r="26" spans="2:14" ht="18.75" customHeight="1">
      <c r="B26" s="175" t="s">
        <v>34</v>
      </c>
      <c r="D26" s="256" t="s">
        <v>68</v>
      </c>
      <c r="E26" s="256"/>
      <c r="F26" s="256"/>
      <c r="G26" s="257"/>
      <c r="H26" s="260" t="s">
        <v>69</v>
      </c>
      <c r="I26" s="261"/>
      <c r="J26" s="270" t="s">
        <v>63</v>
      </c>
      <c r="K26" s="271"/>
      <c r="L26" s="262"/>
      <c r="N26" s="65"/>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72</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75</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164"/>
      <c r="N38" s="82"/>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3" spans="2:7" ht="13.5" customHeight="1">
      <c r="B43" s="83"/>
      <c r="C43" s="1"/>
      <c r="D43" s="1"/>
      <c r="E43" s="1"/>
      <c r="F43" s="1"/>
      <c r="G43" s="1"/>
    </row>
  </sheetData>
  <sheetProtection sheet="1" objects="1" scenarios="1"/>
  <mergeCells count="46">
    <mergeCell ref="D8:L8"/>
    <mergeCell ref="D3:L5"/>
    <mergeCell ref="D1:L1"/>
    <mergeCell ref="H10:J13"/>
    <mergeCell ref="H14:J16"/>
    <mergeCell ref="D20:G21"/>
    <mergeCell ref="E14:G15"/>
    <mergeCell ref="K18:K21"/>
    <mergeCell ref="I17:J17"/>
    <mergeCell ref="D18:G19"/>
    <mergeCell ref="D24:G25"/>
    <mergeCell ref="H18:H21"/>
    <mergeCell ref="I18:I21"/>
    <mergeCell ref="J18:J21"/>
    <mergeCell ref="D22:G23"/>
    <mergeCell ref="H22:H25"/>
    <mergeCell ref="N18:N20"/>
    <mergeCell ref="N21:N23"/>
    <mergeCell ref="K22:K25"/>
    <mergeCell ref="L22:L25"/>
    <mergeCell ref="L18:L21"/>
    <mergeCell ref="D26:G27"/>
    <mergeCell ref="H26:H29"/>
    <mergeCell ref="I26:I29"/>
    <mergeCell ref="J26:J29"/>
    <mergeCell ref="D28:G29"/>
    <mergeCell ref="L34:L37"/>
    <mergeCell ref="I22:I25"/>
    <mergeCell ref="J30:J33"/>
    <mergeCell ref="K30:K33"/>
    <mergeCell ref="J22:J25"/>
    <mergeCell ref="K26:K29"/>
    <mergeCell ref="L26:L29"/>
    <mergeCell ref="K34:K37"/>
    <mergeCell ref="I39:J40"/>
    <mergeCell ref="H39:H40"/>
    <mergeCell ref="D34:G35"/>
    <mergeCell ref="H34:H37"/>
    <mergeCell ref="I34:I37"/>
    <mergeCell ref="J34:J37"/>
    <mergeCell ref="D36:G37"/>
    <mergeCell ref="D30:G31"/>
    <mergeCell ref="H30:H33"/>
    <mergeCell ref="I30:I33"/>
    <mergeCell ref="L30:L33"/>
    <mergeCell ref="D32:G33"/>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4">
      <selection activeCell="B16" sqref="B16"/>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8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77</v>
      </c>
      <c r="E8" s="282"/>
      <c r="F8" s="282"/>
      <c r="G8" s="282"/>
      <c r="H8" s="282"/>
      <c r="I8" s="282"/>
      <c r="J8" s="282"/>
      <c r="K8" s="282"/>
      <c r="L8" s="283"/>
      <c r="M8" s="36"/>
      <c r="N8" s="44"/>
      <c r="O8" s="36"/>
    </row>
    <row r="9" ht="4.5" customHeight="1">
      <c r="N9" s="11"/>
    </row>
    <row r="10" spans="4:12" ht="18.75" customHeight="1">
      <c r="D10" s="45"/>
      <c r="E10" s="46"/>
      <c r="F10" s="10"/>
      <c r="G10" s="47" t="s">
        <v>51</v>
      </c>
      <c r="H10" s="273" t="s">
        <v>78</v>
      </c>
      <c r="I10" s="274"/>
      <c r="J10" s="274"/>
      <c r="K10" s="47" t="s">
        <v>238</v>
      </c>
      <c r="L10" s="165" t="s">
        <v>79</v>
      </c>
    </row>
    <row r="11" spans="2:12" ht="18.75" customHeight="1">
      <c r="B11" s="161" t="s">
        <v>21</v>
      </c>
      <c r="H11" s="273"/>
      <c r="I11" s="274"/>
      <c r="J11" s="274"/>
      <c r="L11" s="165" t="s">
        <v>80</v>
      </c>
    </row>
    <row r="12" spans="8:12" ht="18.75" customHeight="1">
      <c r="H12" s="196"/>
      <c r="I12" s="196"/>
      <c r="J12" s="196"/>
      <c r="L12" s="165" t="s">
        <v>81</v>
      </c>
    </row>
    <row r="13" spans="2:12" ht="18.75" customHeight="1">
      <c r="B13" s="155" t="s">
        <v>2</v>
      </c>
      <c r="E13" s="279" t="s">
        <v>239</v>
      </c>
      <c r="F13" s="285"/>
      <c r="G13" s="285"/>
      <c r="H13" s="286" t="s">
        <v>454</v>
      </c>
      <c r="I13" s="287"/>
      <c r="J13" s="287"/>
      <c r="L13" s="165" t="s">
        <v>82</v>
      </c>
    </row>
    <row r="14" spans="2:12" ht="18.75" customHeight="1">
      <c r="B14" s="151" t="s">
        <v>23</v>
      </c>
      <c r="E14" s="285"/>
      <c r="F14" s="285"/>
      <c r="G14" s="285"/>
      <c r="H14" s="286"/>
      <c r="I14" s="287"/>
      <c r="J14" s="287"/>
      <c r="L14" s="165" t="s">
        <v>83</v>
      </c>
    </row>
    <row r="15" spans="2:12" ht="18.75" customHeight="1">
      <c r="B15" s="166" t="s">
        <v>24</v>
      </c>
      <c r="H15" s="288"/>
      <c r="I15" s="288"/>
      <c r="J15" s="288"/>
      <c r="L15" s="165" t="s">
        <v>84</v>
      </c>
    </row>
    <row r="16" spans="2:12" ht="18.75" customHeight="1">
      <c r="B16" s="151" t="s">
        <v>25</v>
      </c>
      <c r="L16" s="50"/>
    </row>
    <row r="17" spans="2:12" ht="18.75" customHeight="1">
      <c r="B17" s="151" t="s">
        <v>10</v>
      </c>
      <c r="H17" s="59" t="s">
        <v>59</v>
      </c>
      <c r="I17" s="280" t="s">
        <v>206</v>
      </c>
      <c r="J17" s="280"/>
      <c r="K17" s="61" t="s">
        <v>60</v>
      </c>
      <c r="L17" s="61" t="s">
        <v>61</v>
      </c>
    </row>
    <row r="18" spans="2:14" ht="18.75" customHeight="1">
      <c r="B18" s="151" t="s">
        <v>26</v>
      </c>
      <c r="D18" s="256" t="s">
        <v>62</v>
      </c>
      <c r="E18" s="256"/>
      <c r="F18" s="256"/>
      <c r="G18" s="257"/>
      <c r="H18" s="260" t="s">
        <v>85</v>
      </c>
      <c r="I18" s="261"/>
      <c r="J18" s="270" t="s">
        <v>63</v>
      </c>
      <c r="K18" s="271"/>
      <c r="L18" s="272"/>
      <c r="N18" s="3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86</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87</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88</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89</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51"/>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2:7" ht="13.5" customHeight="1">
      <c r="B45" s="32"/>
      <c r="C45" s="1"/>
      <c r="D45" s="1"/>
      <c r="E45" s="1"/>
      <c r="F45" s="1"/>
      <c r="G45" s="1"/>
    </row>
  </sheetData>
  <sheetProtection sheet="1" objects="1" scenarios="1"/>
  <mergeCells count="46">
    <mergeCell ref="L22:L25"/>
    <mergeCell ref="D3:L5"/>
    <mergeCell ref="D8:L8"/>
    <mergeCell ref="N19:N21"/>
    <mergeCell ref="N22:N24"/>
    <mergeCell ref="J18:J21"/>
    <mergeCell ref="D20:G21"/>
    <mergeCell ref="J22:J25"/>
    <mergeCell ref="K22:K25"/>
    <mergeCell ref="D24:G25"/>
    <mergeCell ref="D1:L1"/>
    <mergeCell ref="E13:G14"/>
    <mergeCell ref="L18:L21"/>
    <mergeCell ref="I17:J17"/>
    <mergeCell ref="H10:J12"/>
    <mergeCell ref="H13:J15"/>
    <mergeCell ref="K18:K21"/>
    <mergeCell ref="D18:G19"/>
    <mergeCell ref="H18:H21"/>
    <mergeCell ref="I18:I21"/>
    <mergeCell ref="K34:K37"/>
    <mergeCell ref="L34:L37"/>
    <mergeCell ref="I26:I29"/>
    <mergeCell ref="J26:J29"/>
    <mergeCell ref="K26:K29"/>
    <mergeCell ref="L26:L29"/>
    <mergeCell ref="J30:J33"/>
    <mergeCell ref="K30:K33"/>
    <mergeCell ref="L30:L33"/>
    <mergeCell ref="H22:H25"/>
    <mergeCell ref="I22:I25"/>
    <mergeCell ref="D28:G29"/>
    <mergeCell ref="D30:G31"/>
    <mergeCell ref="H30:H33"/>
    <mergeCell ref="I30:I33"/>
    <mergeCell ref="D32:G33"/>
    <mergeCell ref="H26:H29"/>
    <mergeCell ref="D26:G27"/>
    <mergeCell ref="D22:G23"/>
    <mergeCell ref="H39:H40"/>
    <mergeCell ref="I39:J40"/>
    <mergeCell ref="D34:G35"/>
    <mergeCell ref="H34:H37"/>
    <mergeCell ref="I34:I37"/>
    <mergeCell ref="J34:J37"/>
    <mergeCell ref="D36:G37"/>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14" location="ML!A1" display="1. Liderazgo"/>
    <hyperlink ref="B16" location="ORG!A1" display="3. Org. y personas"/>
    <hyperlink ref="B17" location="PRO!A1" display="4. Procesos"/>
    <hyperlink ref="B18" location="TEC!A1" display="5. Tec. y Recursos"/>
    <hyperlink ref="B19" location="APL!A1" display="6. Ap. Informáticas"/>
    <hyperlink ref="B20" location="INT!A1" display="7. Interoperabilidad"/>
    <hyperlink ref="B21" location="SER!A1" display="8. Servicios"/>
    <hyperlink ref="B15" location="POL!A1" display="2. Politica y estrategia"/>
    <hyperlink ref="B11" location="Menú!A1" display="Menú Principal"/>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7">
      <selection activeCell="B17" sqref="B17"/>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90</v>
      </c>
      <c r="E8" s="282"/>
      <c r="F8" s="282"/>
      <c r="G8" s="282"/>
      <c r="H8" s="282"/>
      <c r="I8" s="282"/>
      <c r="J8" s="282"/>
      <c r="K8" s="282"/>
      <c r="L8" s="283"/>
      <c r="M8" s="36"/>
      <c r="N8" s="44"/>
      <c r="O8" s="36"/>
    </row>
    <row r="9" ht="0.75" customHeight="1">
      <c r="N9" s="11"/>
    </row>
    <row r="10" spans="4:12" ht="19.5" customHeight="1">
      <c r="D10" s="45"/>
      <c r="E10" s="46"/>
      <c r="F10" s="10"/>
      <c r="G10" s="47" t="s">
        <v>51</v>
      </c>
      <c r="H10" s="273" t="s">
        <v>91</v>
      </c>
      <c r="I10" s="273"/>
      <c r="J10" s="273"/>
      <c r="K10" s="47" t="s">
        <v>238</v>
      </c>
      <c r="L10" s="165" t="s">
        <v>92</v>
      </c>
    </row>
    <row r="11" spans="2:12" ht="18.75" customHeight="1">
      <c r="B11" s="161" t="s">
        <v>21</v>
      </c>
      <c r="H11" s="273"/>
      <c r="I11" s="273"/>
      <c r="J11" s="273"/>
      <c r="L11" s="165" t="s">
        <v>93</v>
      </c>
    </row>
    <row r="12" spans="7:12" ht="18.75" customHeight="1">
      <c r="G12" s="1"/>
      <c r="H12" s="273"/>
      <c r="I12" s="273"/>
      <c r="J12" s="273"/>
      <c r="L12" s="165" t="s">
        <v>94</v>
      </c>
    </row>
    <row r="13" spans="2:12" ht="18.75" customHeight="1">
      <c r="B13" s="155" t="s">
        <v>2</v>
      </c>
      <c r="F13" s="132"/>
      <c r="G13" s="132"/>
      <c r="H13" s="284"/>
      <c r="I13" s="284"/>
      <c r="J13" s="284"/>
      <c r="L13" s="165" t="s">
        <v>95</v>
      </c>
    </row>
    <row r="14" spans="2:12" ht="18.75" customHeight="1">
      <c r="B14" s="151" t="s">
        <v>23</v>
      </c>
      <c r="E14" s="279" t="s">
        <v>239</v>
      </c>
      <c r="F14" s="290"/>
      <c r="G14" s="290"/>
      <c r="H14" s="273" t="s">
        <v>455</v>
      </c>
      <c r="I14" s="289"/>
      <c r="J14" s="289"/>
      <c r="L14" s="165" t="s">
        <v>96</v>
      </c>
    </row>
    <row r="15" spans="2:12" ht="18.75" customHeight="1">
      <c r="B15" s="151" t="s">
        <v>24</v>
      </c>
      <c r="E15" s="290"/>
      <c r="F15" s="290"/>
      <c r="G15" s="290"/>
      <c r="H15" s="289"/>
      <c r="I15" s="289"/>
      <c r="J15" s="289"/>
      <c r="L15" s="165" t="s">
        <v>97</v>
      </c>
    </row>
    <row r="16" spans="2:12" ht="18.75" customHeight="1">
      <c r="B16" s="166" t="s">
        <v>25</v>
      </c>
      <c r="H16" s="196"/>
      <c r="I16" s="196"/>
      <c r="J16" s="196"/>
      <c r="L16" s="50"/>
    </row>
    <row r="17" spans="2:12" ht="18.75" customHeight="1">
      <c r="B17" s="151" t="s">
        <v>10</v>
      </c>
      <c r="H17" s="59" t="s">
        <v>59</v>
      </c>
      <c r="K17" s="61" t="s">
        <v>60</v>
      </c>
      <c r="L17" s="61" t="s">
        <v>61</v>
      </c>
    </row>
    <row r="18" spans="2:12" ht="18.75" customHeight="1">
      <c r="B18" s="151" t="s">
        <v>26</v>
      </c>
      <c r="D18" s="256" t="s">
        <v>62</v>
      </c>
      <c r="E18" s="256"/>
      <c r="F18" s="256"/>
      <c r="G18" s="257"/>
      <c r="H18" s="260" t="s">
        <v>98</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99</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100</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101</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102</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77"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51"/>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5">
    <mergeCell ref="H39:H40"/>
    <mergeCell ref="I39:J40"/>
    <mergeCell ref="L18:L21"/>
    <mergeCell ref="K26:K29"/>
    <mergeCell ref="L26:L29"/>
    <mergeCell ref="K34:K37"/>
    <mergeCell ref="L34:L37"/>
    <mergeCell ref="J34:J37"/>
    <mergeCell ref="K30:K33"/>
    <mergeCell ref="L30:L33"/>
    <mergeCell ref="D26:G27"/>
    <mergeCell ref="H26:H29"/>
    <mergeCell ref="I26:I29"/>
    <mergeCell ref="J26:J29"/>
    <mergeCell ref="D28:G29"/>
    <mergeCell ref="D36:G37"/>
    <mergeCell ref="D34:G35"/>
    <mergeCell ref="H34:H37"/>
    <mergeCell ref="I34:I37"/>
    <mergeCell ref="D32:G33"/>
    <mergeCell ref="K22:K25"/>
    <mergeCell ref="E14:G15"/>
    <mergeCell ref="L22:L25"/>
    <mergeCell ref="D24:G25"/>
    <mergeCell ref="D20:G21"/>
    <mergeCell ref="D22:G23"/>
    <mergeCell ref="H22:H25"/>
    <mergeCell ref="I22:I25"/>
    <mergeCell ref="J22:J25"/>
    <mergeCell ref="K18:K21"/>
    <mergeCell ref="D1:L1"/>
    <mergeCell ref="H10:J13"/>
    <mergeCell ref="D3:L5"/>
    <mergeCell ref="D8:L8"/>
    <mergeCell ref="H14:J16"/>
    <mergeCell ref="N19:N21"/>
    <mergeCell ref="N22:N24"/>
    <mergeCell ref="D30:G31"/>
    <mergeCell ref="H30:H33"/>
    <mergeCell ref="I30:I33"/>
    <mergeCell ref="J30:J33"/>
    <mergeCell ref="D18:G19"/>
    <mergeCell ref="H18:H21"/>
    <mergeCell ref="I18:I21"/>
    <mergeCell ref="J18:J21"/>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13">
      <selection activeCell="B18" sqref="B18"/>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9.75" customHeight="1">
      <c r="A1" s="36"/>
      <c r="D1" s="230"/>
      <c r="E1" s="230"/>
      <c r="F1" s="230"/>
      <c r="G1" s="230"/>
      <c r="H1" s="230"/>
      <c r="I1" s="230"/>
      <c r="J1" s="230"/>
      <c r="K1" s="230"/>
      <c r="L1" s="230"/>
      <c r="M1" s="38"/>
      <c r="N1" s="38"/>
      <c r="O1" s="38"/>
    </row>
    <row r="2" spans="1:15" ht="0.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103</v>
      </c>
      <c r="E8" s="282"/>
      <c r="F8" s="282"/>
      <c r="G8" s="282"/>
      <c r="H8" s="282"/>
      <c r="I8" s="282"/>
      <c r="J8" s="282"/>
      <c r="K8" s="282"/>
      <c r="L8" s="283"/>
      <c r="M8" s="36"/>
      <c r="N8" s="44"/>
      <c r="O8" s="36"/>
    </row>
    <row r="9" ht="0.75" customHeight="1">
      <c r="N9" s="11"/>
    </row>
    <row r="10" spans="4:12" ht="19.5" customHeight="1">
      <c r="D10" s="45"/>
      <c r="E10" s="46"/>
      <c r="F10" s="10"/>
      <c r="G10" s="47" t="s">
        <v>51</v>
      </c>
      <c r="H10" s="273" t="s">
        <v>104</v>
      </c>
      <c r="I10" s="273"/>
      <c r="J10" s="274"/>
      <c r="K10" s="47" t="s">
        <v>238</v>
      </c>
      <c r="L10" s="165" t="s">
        <v>105</v>
      </c>
    </row>
    <row r="11" spans="2:12" ht="18.75" customHeight="1">
      <c r="B11" s="161" t="s">
        <v>21</v>
      </c>
      <c r="H11" s="273"/>
      <c r="I11" s="273"/>
      <c r="J11" s="274"/>
      <c r="L11" s="165" t="s">
        <v>106</v>
      </c>
    </row>
    <row r="12" spans="8:12" ht="18.75" customHeight="1">
      <c r="H12" s="273"/>
      <c r="I12" s="273"/>
      <c r="J12" s="274"/>
      <c r="L12" s="165" t="s">
        <v>107</v>
      </c>
    </row>
    <row r="13" spans="2:12" ht="18.75" customHeight="1">
      <c r="B13" s="155" t="s">
        <v>2</v>
      </c>
      <c r="F13" s="56"/>
      <c r="G13" s="56"/>
      <c r="H13" s="85"/>
      <c r="L13" s="165" t="s">
        <v>108</v>
      </c>
    </row>
    <row r="14" spans="2:12" ht="18.75" customHeight="1">
      <c r="B14" s="151" t="s">
        <v>23</v>
      </c>
      <c r="E14" s="279" t="s">
        <v>239</v>
      </c>
      <c r="F14" s="285"/>
      <c r="G14" s="285"/>
      <c r="H14" s="273" t="s">
        <v>456</v>
      </c>
      <c r="I14" s="289"/>
      <c r="J14" s="289"/>
      <c r="L14" s="165" t="s">
        <v>109</v>
      </c>
    </row>
    <row r="15" spans="2:12" ht="18.75" customHeight="1">
      <c r="B15" s="151" t="s">
        <v>24</v>
      </c>
      <c r="E15" s="285"/>
      <c r="F15" s="285"/>
      <c r="G15" s="285"/>
      <c r="H15" s="289"/>
      <c r="I15" s="289"/>
      <c r="J15" s="289"/>
      <c r="L15" s="165" t="s">
        <v>110</v>
      </c>
    </row>
    <row r="16" spans="2:12" ht="18.75" customHeight="1">
      <c r="B16" s="151" t="s">
        <v>25</v>
      </c>
      <c r="L16" s="50"/>
    </row>
    <row r="17" spans="2:12" ht="18.75" customHeight="1">
      <c r="B17" s="166" t="s">
        <v>10</v>
      </c>
      <c r="H17" s="59" t="s">
        <v>59</v>
      </c>
      <c r="I17" s="280" t="s">
        <v>206</v>
      </c>
      <c r="J17" s="280"/>
      <c r="K17" s="61" t="s">
        <v>60</v>
      </c>
      <c r="L17" s="61" t="s">
        <v>61</v>
      </c>
    </row>
    <row r="18" spans="2:12" ht="18.75" customHeight="1">
      <c r="B18" s="151" t="s">
        <v>26</v>
      </c>
      <c r="D18" s="256" t="s">
        <v>62</v>
      </c>
      <c r="E18" s="256"/>
      <c r="F18" s="256"/>
      <c r="G18" s="257"/>
      <c r="H18" s="260" t="s">
        <v>111</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112</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113</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114</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115</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164"/>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6">
    <mergeCell ref="K34:K37"/>
    <mergeCell ref="L34:L37"/>
    <mergeCell ref="D34:G35"/>
    <mergeCell ref="H34:H37"/>
    <mergeCell ref="I34:I37"/>
    <mergeCell ref="J34:J37"/>
    <mergeCell ref="D36:G37"/>
    <mergeCell ref="H39:H40"/>
    <mergeCell ref="I39:J40"/>
    <mergeCell ref="I17:J17"/>
    <mergeCell ref="D18:G19"/>
    <mergeCell ref="H18:H21"/>
    <mergeCell ref="I18:I21"/>
    <mergeCell ref="J18:J21"/>
    <mergeCell ref="D20:G21"/>
    <mergeCell ref="D22:G23"/>
    <mergeCell ref="H22:H25"/>
    <mergeCell ref="D1:L1"/>
    <mergeCell ref="H10:J12"/>
    <mergeCell ref="D3:L5"/>
    <mergeCell ref="D8:L8"/>
    <mergeCell ref="E14:G15"/>
    <mergeCell ref="H14:J15"/>
    <mergeCell ref="K18:K21"/>
    <mergeCell ref="N19:N21"/>
    <mergeCell ref="L18:L21"/>
    <mergeCell ref="N22:N24"/>
    <mergeCell ref="D24:G25"/>
    <mergeCell ref="D26:G27"/>
    <mergeCell ref="H26:H29"/>
    <mergeCell ref="I26:I29"/>
    <mergeCell ref="D28:G29"/>
    <mergeCell ref="I22:I25"/>
    <mergeCell ref="J22:J25"/>
    <mergeCell ref="K22:K25"/>
    <mergeCell ref="L22:L25"/>
    <mergeCell ref="D30:G31"/>
    <mergeCell ref="J26:J29"/>
    <mergeCell ref="K26:K29"/>
    <mergeCell ref="L26:L29"/>
    <mergeCell ref="H30:H33"/>
    <mergeCell ref="I30:I33"/>
    <mergeCell ref="J30:J33"/>
    <mergeCell ref="K30:K33"/>
    <mergeCell ref="L30:L33"/>
    <mergeCell ref="D32:G33"/>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16">
      <selection activeCell="B19" sqref="B19"/>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279"/>
      <c r="C6" s="285"/>
      <c r="D6" s="285"/>
      <c r="E6" s="133"/>
      <c r="F6" s="133"/>
      <c r="G6" s="133"/>
      <c r="H6" s="133"/>
      <c r="I6" s="133"/>
      <c r="J6" s="133"/>
      <c r="K6" s="133"/>
      <c r="L6" s="133"/>
    </row>
    <row r="7" spans="2:4" ht="5.25" customHeight="1" thickBot="1">
      <c r="B7" s="285"/>
      <c r="C7" s="285"/>
      <c r="D7" s="285"/>
    </row>
    <row r="8" spans="4:15" ht="30" customHeight="1" thickBot="1">
      <c r="D8" s="281" t="s">
        <v>116</v>
      </c>
      <c r="E8" s="282"/>
      <c r="F8" s="282"/>
      <c r="G8" s="282"/>
      <c r="H8" s="282"/>
      <c r="I8" s="282"/>
      <c r="J8" s="282"/>
      <c r="K8" s="282"/>
      <c r="L8" s="283"/>
      <c r="M8" s="36"/>
      <c r="N8" s="44"/>
      <c r="O8" s="36"/>
    </row>
    <row r="9" ht="0.75" customHeight="1">
      <c r="N9" s="11"/>
    </row>
    <row r="10" spans="4:12" ht="19.5" customHeight="1">
      <c r="D10" s="45"/>
      <c r="E10" s="46"/>
      <c r="F10" s="10"/>
      <c r="G10" s="47" t="s">
        <v>51</v>
      </c>
      <c r="H10" s="273" t="s">
        <v>117</v>
      </c>
      <c r="I10" s="273"/>
      <c r="J10" s="274"/>
      <c r="K10" s="47" t="s">
        <v>238</v>
      </c>
      <c r="L10" s="165" t="s">
        <v>118</v>
      </c>
    </row>
    <row r="11" spans="2:12" ht="18.75" customHeight="1">
      <c r="B11" s="161" t="s">
        <v>21</v>
      </c>
      <c r="H11" s="273"/>
      <c r="I11" s="273"/>
      <c r="J11" s="274"/>
      <c r="L11" s="165" t="s">
        <v>119</v>
      </c>
    </row>
    <row r="12" spans="8:12" ht="18.75" customHeight="1">
      <c r="H12" s="273"/>
      <c r="I12" s="273"/>
      <c r="J12" s="274"/>
      <c r="L12" s="165" t="s">
        <v>120</v>
      </c>
    </row>
    <row r="13" spans="2:12" ht="18.75" customHeight="1">
      <c r="B13" s="155" t="s">
        <v>2</v>
      </c>
      <c r="H13" s="284"/>
      <c r="I13" s="284"/>
      <c r="J13" s="284"/>
      <c r="L13" s="165" t="s">
        <v>121</v>
      </c>
    </row>
    <row r="14" spans="2:12" ht="18.75" customHeight="1">
      <c r="B14" s="151" t="s">
        <v>23</v>
      </c>
      <c r="E14" s="279" t="s">
        <v>239</v>
      </c>
      <c r="F14" s="285"/>
      <c r="G14" s="285"/>
      <c r="H14" s="273" t="s">
        <v>457</v>
      </c>
      <c r="I14" s="196"/>
      <c r="J14" s="196"/>
      <c r="L14" s="165" t="s">
        <v>122</v>
      </c>
    </row>
    <row r="15" spans="2:12" ht="18.75" customHeight="1">
      <c r="B15" s="151" t="s">
        <v>24</v>
      </c>
      <c r="E15" s="285"/>
      <c r="F15" s="285"/>
      <c r="G15" s="285"/>
      <c r="H15" s="291"/>
      <c r="I15" s="196"/>
      <c r="J15" s="196"/>
      <c r="L15" s="165" t="s">
        <v>123</v>
      </c>
    </row>
    <row r="16" spans="2:12" ht="18.75" customHeight="1">
      <c r="B16" s="151" t="s">
        <v>25</v>
      </c>
      <c r="H16" s="291"/>
      <c r="I16" s="196"/>
      <c r="J16" s="196"/>
      <c r="L16" s="165" t="s">
        <v>124</v>
      </c>
    </row>
    <row r="17" spans="2:12" ht="18.75" customHeight="1">
      <c r="B17" s="151" t="s">
        <v>10</v>
      </c>
      <c r="H17" s="59" t="s">
        <v>59</v>
      </c>
      <c r="I17" s="280" t="s">
        <v>206</v>
      </c>
      <c r="J17" s="280"/>
      <c r="K17" s="61" t="s">
        <v>60</v>
      </c>
      <c r="L17" s="61" t="s">
        <v>61</v>
      </c>
    </row>
    <row r="18" spans="2:12" ht="18.75" customHeight="1">
      <c r="B18" s="166" t="s">
        <v>26</v>
      </c>
      <c r="D18" s="256" t="s">
        <v>62</v>
      </c>
      <c r="E18" s="256"/>
      <c r="F18" s="256"/>
      <c r="G18" s="257"/>
      <c r="H18" s="260" t="s">
        <v>125</v>
      </c>
      <c r="I18" s="261"/>
      <c r="J18" s="270" t="s">
        <v>63</v>
      </c>
      <c r="K18" s="271"/>
      <c r="L18" s="272"/>
    </row>
    <row r="19" spans="2:14" ht="18.75" customHeight="1">
      <c r="B19" s="151"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126</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127</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128</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129</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51"/>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7">
    <mergeCell ref="K34:K37"/>
    <mergeCell ref="L34:L37"/>
    <mergeCell ref="D34:G35"/>
    <mergeCell ref="H34:H37"/>
    <mergeCell ref="I34:I37"/>
    <mergeCell ref="J34:J37"/>
    <mergeCell ref="D36:G37"/>
    <mergeCell ref="H39:H40"/>
    <mergeCell ref="I39:J40"/>
    <mergeCell ref="I17:J17"/>
    <mergeCell ref="D18:G19"/>
    <mergeCell ref="H18:H21"/>
    <mergeCell ref="I18:I21"/>
    <mergeCell ref="J18:J21"/>
    <mergeCell ref="D20:G21"/>
    <mergeCell ref="D22:G23"/>
    <mergeCell ref="H22:H25"/>
    <mergeCell ref="H14:J16"/>
    <mergeCell ref="D1:L1"/>
    <mergeCell ref="H10:J13"/>
    <mergeCell ref="D3:L5"/>
    <mergeCell ref="D8:L8"/>
    <mergeCell ref="B6:D7"/>
    <mergeCell ref="K22:K25"/>
    <mergeCell ref="K18:K21"/>
    <mergeCell ref="N19:N21"/>
    <mergeCell ref="L18:L21"/>
    <mergeCell ref="L30:L33"/>
    <mergeCell ref="E14:G15"/>
    <mergeCell ref="N22:N24"/>
    <mergeCell ref="D24:G25"/>
    <mergeCell ref="D26:G27"/>
    <mergeCell ref="H26:H29"/>
    <mergeCell ref="I26:I29"/>
    <mergeCell ref="D28:G29"/>
    <mergeCell ref="I22:I25"/>
    <mergeCell ref="J22:J25"/>
    <mergeCell ref="D32:G33"/>
    <mergeCell ref="L22:L25"/>
    <mergeCell ref="D30:G31"/>
    <mergeCell ref="J26:J29"/>
    <mergeCell ref="K26:K29"/>
    <mergeCell ref="L26:L29"/>
    <mergeCell ref="H30:H33"/>
    <mergeCell ref="I30:I33"/>
    <mergeCell ref="J30:J33"/>
    <mergeCell ref="K30:K33"/>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45"/>
  <sheetViews>
    <sheetView showGridLines="0" showRowColHeaders="0" showOutlineSymbols="0" zoomScale="60" zoomScaleNormal="60" workbookViewId="0" topLeftCell="A7">
      <selection activeCell="B20" sqref="B20"/>
    </sheetView>
  </sheetViews>
  <sheetFormatPr defaultColWidth="11.421875" defaultRowHeight="13.5" customHeight="1"/>
  <cols>
    <col min="1" max="1" width="6.421875" style="32" customWidth="1"/>
    <col min="2" max="2" width="27.7109375" style="33" customWidth="1"/>
    <col min="3" max="3" width="2.7109375" style="32" customWidth="1"/>
    <col min="4" max="4" width="2.57421875" style="32" customWidth="1"/>
    <col min="5" max="5" width="6.00390625" style="32" customWidth="1"/>
    <col min="6" max="6" width="3.140625" style="32" customWidth="1"/>
    <col min="7" max="7" width="11.140625" style="32" customWidth="1"/>
    <col min="8" max="8" width="47.7109375" style="34" customWidth="1"/>
    <col min="9" max="9" width="5.28125" style="32" customWidth="1"/>
    <col min="10" max="10" width="2.8515625" style="32" customWidth="1"/>
    <col min="11" max="11" width="49.7109375" style="32" customWidth="1"/>
    <col min="12" max="12" width="58.140625" style="35" customWidth="1"/>
    <col min="13" max="13" width="12.00390625" style="32" customWidth="1"/>
    <col min="14" max="14" width="43.140625" style="34" customWidth="1"/>
    <col min="15" max="15" width="11.7109375" style="32" customWidth="1"/>
    <col min="16" max="16384" width="11.421875" style="32" customWidth="1"/>
  </cols>
  <sheetData>
    <row r="1" spans="1:15" ht="0.75" customHeight="1">
      <c r="A1" s="36"/>
      <c r="D1" s="230"/>
      <c r="E1" s="230"/>
      <c r="F1" s="230"/>
      <c r="G1" s="230"/>
      <c r="H1" s="230"/>
      <c r="I1" s="230"/>
      <c r="J1" s="230"/>
      <c r="K1" s="230"/>
      <c r="L1" s="230"/>
      <c r="M1" s="38"/>
      <c r="N1" s="38"/>
      <c r="O1" s="38"/>
    </row>
    <row r="2" spans="1:15" ht="9.75" customHeight="1">
      <c r="A2" s="36"/>
      <c r="D2" s="37"/>
      <c r="E2" s="37"/>
      <c r="F2" s="37"/>
      <c r="G2" s="37"/>
      <c r="H2" s="37"/>
      <c r="I2" s="37"/>
      <c r="J2" s="37"/>
      <c r="K2" s="37"/>
      <c r="L2" s="37"/>
      <c r="M2" s="38"/>
      <c r="N2" s="38"/>
      <c r="O2" s="38"/>
    </row>
    <row r="3" spans="1:15" ht="18.75" customHeight="1">
      <c r="A3" s="36"/>
      <c r="B3" s="39"/>
      <c r="C3" s="42"/>
      <c r="D3" s="211" t="str">
        <f>"Modelo Administración Electrónica (MAE)
Herramienta Autodiagnóstico (v.1.0)"&amp;IF(Datos2!H11="",""," - "&amp;Datos2!H11)&amp;IF(Datos3!$I$12="",""," - "&amp;TEXT(Datos3!$I$12,"dd/mm/aaaa"))</f>
        <v>Modelo Administración Electrónica (MAE)
Herramienta Autodiagnóstico (v.1.0)</v>
      </c>
      <c r="E3" s="196"/>
      <c r="F3" s="196"/>
      <c r="G3" s="196"/>
      <c r="H3" s="196"/>
      <c r="I3" s="196"/>
      <c r="J3" s="196"/>
      <c r="K3" s="196"/>
      <c r="L3" s="196"/>
      <c r="M3" s="38"/>
      <c r="N3" s="38"/>
      <c r="O3" s="38"/>
    </row>
    <row r="4" spans="1:15" ht="18.75" customHeight="1">
      <c r="A4" s="36"/>
      <c r="B4" s="41"/>
      <c r="C4" s="40"/>
      <c r="D4" s="196"/>
      <c r="E4" s="196"/>
      <c r="F4" s="196"/>
      <c r="G4" s="196"/>
      <c r="H4" s="196"/>
      <c r="I4" s="196"/>
      <c r="J4" s="196"/>
      <c r="K4" s="196"/>
      <c r="L4" s="196"/>
      <c r="M4" s="38"/>
      <c r="N4" s="38"/>
      <c r="O4" s="38"/>
    </row>
    <row r="5" spans="1:15" ht="18.75" customHeight="1">
      <c r="A5" s="36"/>
      <c r="B5" s="41"/>
      <c r="C5" s="40"/>
      <c r="D5" s="196"/>
      <c r="E5" s="196"/>
      <c r="F5" s="196"/>
      <c r="G5" s="196"/>
      <c r="H5" s="196"/>
      <c r="I5" s="196"/>
      <c r="J5" s="196"/>
      <c r="K5" s="196"/>
      <c r="L5" s="196"/>
      <c r="M5" s="38"/>
      <c r="N5" s="38"/>
      <c r="O5" s="38"/>
    </row>
    <row r="6" spans="2:12" ht="9.75" customHeight="1">
      <c r="B6" s="41"/>
      <c r="C6" s="40"/>
      <c r="D6" s="133"/>
      <c r="E6" s="133"/>
      <c r="F6" s="133"/>
      <c r="G6" s="133"/>
      <c r="H6" s="133"/>
      <c r="I6" s="133"/>
      <c r="J6" s="133"/>
      <c r="K6" s="133"/>
      <c r="L6" s="133"/>
    </row>
    <row r="7" ht="5.25" customHeight="1" thickBot="1"/>
    <row r="8" spans="4:15" ht="30" customHeight="1" thickBot="1">
      <c r="D8" s="281" t="s">
        <v>130</v>
      </c>
      <c r="E8" s="282"/>
      <c r="F8" s="282"/>
      <c r="G8" s="282"/>
      <c r="H8" s="282"/>
      <c r="I8" s="282"/>
      <c r="J8" s="282"/>
      <c r="K8" s="282"/>
      <c r="L8" s="283"/>
      <c r="M8" s="36"/>
      <c r="N8" s="44"/>
      <c r="O8" s="36"/>
    </row>
    <row r="9" ht="0.75" customHeight="1">
      <c r="N9" s="11"/>
    </row>
    <row r="10" spans="4:12" ht="19.5" customHeight="1">
      <c r="D10" s="45"/>
      <c r="E10" s="46"/>
      <c r="F10" s="10"/>
      <c r="G10" s="47" t="s">
        <v>51</v>
      </c>
      <c r="H10" s="286" t="s">
        <v>131</v>
      </c>
      <c r="I10" s="286"/>
      <c r="J10" s="292"/>
      <c r="K10" s="47" t="s">
        <v>238</v>
      </c>
      <c r="L10" s="165" t="s">
        <v>132</v>
      </c>
    </row>
    <row r="11" spans="2:12" ht="18.75" customHeight="1">
      <c r="B11" s="161" t="s">
        <v>21</v>
      </c>
      <c r="H11" s="286"/>
      <c r="I11" s="286"/>
      <c r="J11" s="292"/>
      <c r="L11" s="165" t="s">
        <v>133</v>
      </c>
    </row>
    <row r="12" spans="8:12" ht="18.75" customHeight="1">
      <c r="H12" s="196"/>
      <c r="I12" s="196"/>
      <c r="J12" s="196"/>
      <c r="L12" s="165" t="s">
        <v>134</v>
      </c>
    </row>
    <row r="13" spans="2:12" ht="18.75" customHeight="1">
      <c r="B13" s="155" t="s">
        <v>2</v>
      </c>
      <c r="F13" s="56"/>
      <c r="G13" s="56"/>
      <c r="L13" s="165" t="s">
        <v>135</v>
      </c>
    </row>
    <row r="14" spans="2:12" ht="18.75" customHeight="1">
      <c r="B14" s="151" t="s">
        <v>23</v>
      </c>
      <c r="E14" s="279" t="s">
        <v>239</v>
      </c>
      <c r="F14" s="285"/>
      <c r="G14" s="285"/>
      <c r="H14" s="286" t="s">
        <v>458</v>
      </c>
      <c r="I14" s="287"/>
      <c r="J14" s="196"/>
      <c r="L14" s="165" t="s">
        <v>136</v>
      </c>
    </row>
    <row r="15" spans="2:12" ht="18.75" customHeight="1">
      <c r="B15" s="151" t="s">
        <v>24</v>
      </c>
      <c r="E15" s="285"/>
      <c r="F15" s="285"/>
      <c r="G15" s="285"/>
      <c r="H15" s="286"/>
      <c r="I15" s="287"/>
      <c r="J15" s="196"/>
      <c r="L15" s="84"/>
    </row>
    <row r="16" spans="2:12" ht="18.75" customHeight="1">
      <c r="B16" s="151" t="s">
        <v>25</v>
      </c>
      <c r="H16" s="196"/>
      <c r="I16" s="196"/>
      <c r="J16" s="196"/>
      <c r="L16" s="84"/>
    </row>
    <row r="17" spans="2:12" ht="18.75" customHeight="1">
      <c r="B17" s="151" t="s">
        <v>10</v>
      </c>
      <c r="H17" s="59" t="s">
        <v>59</v>
      </c>
      <c r="I17" s="280" t="s">
        <v>206</v>
      </c>
      <c r="J17" s="280"/>
      <c r="K17" s="61" t="s">
        <v>60</v>
      </c>
      <c r="L17" s="61" t="s">
        <v>61</v>
      </c>
    </row>
    <row r="18" spans="2:12" ht="18.75" customHeight="1">
      <c r="B18" s="151" t="s">
        <v>26</v>
      </c>
      <c r="D18" s="256" t="s">
        <v>62</v>
      </c>
      <c r="E18" s="256"/>
      <c r="F18" s="256"/>
      <c r="G18" s="257"/>
      <c r="H18" s="260" t="s">
        <v>137</v>
      </c>
      <c r="I18" s="261"/>
      <c r="J18" s="270" t="s">
        <v>63</v>
      </c>
      <c r="K18" s="271"/>
      <c r="L18" s="272"/>
    </row>
    <row r="19" spans="2:14" ht="18.75" customHeight="1">
      <c r="B19" s="163" t="s">
        <v>27</v>
      </c>
      <c r="D19" s="258"/>
      <c r="E19" s="258"/>
      <c r="F19" s="258"/>
      <c r="G19" s="259"/>
      <c r="H19" s="260"/>
      <c r="I19" s="261"/>
      <c r="J19" s="270"/>
      <c r="K19" s="271"/>
      <c r="L19" s="272"/>
      <c r="N19" s="229"/>
    </row>
    <row r="20" spans="2:14" ht="18.75" customHeight="1">
      <c r="B20" s="151" t="s">
        <v>11</v>
      </c>
      <c r="D20" s="275" t="s">
        <v>64</v>
      </c>
      <c r="E20" s="275"/>
      <c r="F20" s="275"/>
      <c r="G20" s="276"/>
      <c r="H20" s="260"/>
      <c r="I20" s="261"/>
      <c r="J20" s="270"/>
      <c r="K20" s="271"/>
      <c r="L20" s="272"/>
      <c r="N20" s="229"/>
    </row>
    <row r="21" spans="2:14" ht="18.75" customHeight="1">
      <c r="B21" s="151" t="s">
        <v>28</v>
      </c>
      <c r="D21" s="277"/>
      <c r="E21" s="277"/>
      <c r="F21" s="277"/>
      <c r="G21" s="278"/>
      <c r="H21" s="260"/>
      <c r="I21" s="261"/>
      <c r="J21" s="270"/>
      <c r="K21" s="271"/>
      <c r="L21" s="272"/>
      <c r="N21" s="229"/>
    </row>
    <row r="22" spans="2:14" ht="18.75" customHeight="1">
      <c r="B22" s="151" t="s">
        <v>30</v>
      </c>
      <c r="D22" s="256" t="s">
        <v>65</v>
      </c>
      <c r="E22" s="256"/>
      <c r="F22" s="256"/>
      <c r="G22" s="257"/>
      <c r="H22" s="260" t="s">
        <v>138</v>
      </c>
      <c r="I22" s="261"/>
      <c r="J22" s="270" t="s">
        <v>63</v>
      </c>
      <c r="K22" s="271"/>
      <c r="L22" s="272"/>
      <c r="N22" s="229"/>
    </row>
    <row r="23" spans="2:14" ht="18.75" customHeight="1">
      <c r="B23" s="151" t="s">
        <v>31</v>
      </c>
      <c r="D23" s="258"/>
      <c r="E23" s="258"/>
      <c r="F23" s="258"/>
      <c r="G23" s="259"/>
      <c r="H23" s="260"/>
      <c r="I23" s="261"/>
      <c r="J23" s="270"/>
      <c r="K23" s="271"/>
      <c r="L23" s="272"/>
      <c r="N23" s="229"/>
    </row>
    <row r="24" spans="4:14" ht="18.75" customHeight="1">
      <c r="D24" s="263" t="s">
        <v>67</v>
      </c>
      <c r="E24" s="263"/>
      <c r="F24" s="263"/>
      <c r="G24" s="264"/>
      <c r="H24" s="260"/>
      <c r="I24" s="261"/>
      <c r="J24" s="270"/>
      <c r="K24" s="271"/>
      <c r="L24" s="272"/>
      <c r="N24" s="229"/>
    </row>
    <row r="25" spans="2:14" ht="18.75" customHeight="1">
      <c r="B25" s="155" t="s">
        <v>13</v>
      </c>
      <c r="D25" s="265"/>
      <c r="E25" s="265"/>
      <c r="F25" s="265"/>
      <c r="G25" s="266"/>
      <c r="H25" s="260"/>
      <c r="I25" s="261"/>
      <c r="J25" s="270"/>
      <c r="K25" s="271"/>
      <c r="L25" s="272"/>
      <c r="N25" s="65"/>
    </row>
    <row r="26" spans="2:18" ht="18.75" customHeight="1">
      <c r="B26" s="175" t="s">
        <v>34</v>
      </c>
      <c r="D26" s="256" t="s">
        <v>68</v>
      </c>
      <c r="E26" s="256"/>
      <c r="F26" s="256"/>
      <c r="G26" s="257"/>
      <c r="H26" s="260" t="s">
        <v>139</v>
      </c>
      <c r="I26" s="261"/>
      <c r="J26" s="270" t="s">
        <v>63</v>
      </c>
      <c r="K26" s="271"/>
      <c r="L26" s="262"/>
      <c r="N26" s="65"/>
      <c r="R26" s="36"/>
    </row>
    <row r="27" spans="2:14" ht="18.75" customHeight="1">
      <c r="B27" s="175" t="s">
        <v>35</v>
      </c>
      <c r="D27" s="258"/>
      <c r="E27" s="258"/>
      <c r="F27" s="258"/>
      <c r="G27" s="259"/>
      <c r="H27" s="260"/>
      <c r="I27" s="261"/>
      <c r="J27" s="270"/>
      <c r="K27" s="271"/>
      <c r="L27" s="262"/>
      <c r="N27" s="65"/>
    </row>
    <row r="28" spans="2:14" ht="18.75" customHeight="1">
      <c r="B28" s="175" t="s">
        <v>37</v>
      </c>
      <c r="D28" s="263" t="s">
        <v>70</v>
      </c>
      <c r="E28" s="263"/>
      <c r="F28" s="263"/>
      <c r="G28" s="264"/>
      <c r="H28" s="260"/>
      <c r="I28" s="261"/>
      <c r="J28" s="270"/>
      <c r="K28" s="271"/>
      <c r="L28" s="262"/>
      <c r="N28" s="65"/>
    </row>
    <row r="29" spans="2:14" ht="18.75" customHeight="1">
      <c r="B29" s="73"/>
      <c r="D29" s="265"/>
      <c r="E29" s="265"/>
      <c r="F29" s="265"/>
      <c r="G29" s="266"/>
      <c r="H29" s="260"/>
      <c r="I29" s="261"/>
      <c r="J29" s="270"/>
      <c r="K29" s="271"/>
      <c r="L29" s="262"/>
      <c r="N29" s="65"/>
    </row>
    <row r="30" spans="2:14" ht="18.75" customHeight="1">
      <c r="B30" s="155" t="s">
        <v>14</v>
      </c>
      <c r="D30" s="256" t="s">
        <v>71</v>
      </c>
      <c r="E30" s="256"/>
      <c r="F30" s="256"/>
      <c r="G30" s="257"/>
      <c r="H30" s="260" t="s">
        <v>140</v>
      </c>
      <c r="I30" s="261"/>
      <c r="J30" s="270" t="s">
        <v>63</v>
      </c>
      <c r="K30" s="271"/>
      <c r="L30" s="262"/>
      <c r="N30" s="65"/>
    </row>
    <row r="31" spans="2:14" ht="18.75" customHeight="1">
      <c r="B31" s="164" t="s">
        <v>16</v>
      </c>
      <c r="D31" s="258"/>
      <c r="E31" s="258"/>
      <c r="F31" s="258"/>
      <c r="G31" s="259"/>
      <c r="H31" s="260"/>
      <c r="I31" s="261"/>
      <c r="J31" s="270"/>
      <c r="K31" s="271"/>
      <c r="L31" s="262"/>
      <c r="N31" s="65"/>
    </row>
    <row r="32" spans="2:14" ht="18.75" customHeight="1">
      <c r="B32" s="164" t="s">
        <v>18</v>
      </c>
      <c r="D32" s="263" t="s">
        <v>73</v>
      </c>
      <c r="E32" s="263"/>
      <c r="F32" s="263"/>
      <c r="G32" s="264"/>
      <c r="H32" s="260"/>
      <c r="I32" s="261"/>
      <c r="J32" s="270"/>
      <c r="K32" s="271"/>
      <c r="L32" s="262"/>
      <c r="N32" s="65"/>
    </row>
    <row r="33" spans="2:14" ht="18.75" customHeight="1">
      <c r="B33" s="76"/>
      <c r="D33" s="265"/>
      <c r="E33" s="265"/>
      <c r="F33" s="265"/>
      <c r="G33" s="266"/>
      <c r="H33" s="260"/>
      <c r="I33" s="261"/>
      <c r="J33" s="270"/>
      <c r="K33" s="271"/>
      <c r="L33" s="262"/>
      <c r="N33" s="65"/>
    </row>
    <row r="34" spans="2:14" ht="18.75" customHeight="1">
      <c r="B34" s="175" t="s">
        <v>244</v>
      </c>
      <c r="D34" s="256" t="s">
        <v>74</v>
      </c>
      <c r="E34" s="256"/>
      <c r="F34" s="256"/>
      <c r="G34" s="257"/>
      <c r="H34" s="260" t="s">
        <v>141</v>
      </c>
      <c r="I34" s="261"/>
      <c r="J34" s="270" t="s">
        <v>63</v>
      </c>
      <c r="K34" s="271"/>
      <c r="L34" s="262"/>
      <c r="N34" s="65"/>
    </row>
    <row r="35" spans="4:14" ht="18.75" customHeight="1">
      <c r="D35" s="258"/>
      <c r="E35" s="258"/>
      <c r="F35" s="258"/>
      <c r="G35" s="259"/>
      <c r="H35" s="260"/>
      <c r="I35" s="261"/>
      <c r="J35" s="270"/>
      <c r="K35" s="271"/>
      <c r="L35" s="262"/>
      <c r="N35" s="65"/>
    </row>
    <row r="36" spans="2:14" ht="18.75" customHeight="1">
      <c r="B36" s="155" t="s">
        <v>42</v>
      </c>
      <c r="D36" s="263" t="s">
        <v>76</v>
      </c>
      <c r="E36" s="263"/>
      <c r="F36" s="263"/>
      <c r="G36" s="264"/>
      <c r="H36" s="260"/>
      <c r="I36" s="261"/>
      <c r="J36" s="270"/>
      <c r="K36" s="271"/>
      <c r="L36" s="262"/>
      <c r="N36" s="65"/>
    </row>
    <row r="37" spans="2:14" ht="18.75" customHeight="1">
      <c r="B37" s="164" t="s">
        <v>0</v>
      </c>
      <c r="D37" s="265"/>
      <c r="E37" s="265"/>
      <c r="F37" s="265"/>
      <c r="G37" s="266"/>
      <c r="H37" s="260"/>
      <c r="I37" s="261"/>
      <c r="J37" s="270"/>
      <c r="K37" s="271"/>
      <c r="L37" s="262"/>
      <c r="N37" s="65"/>
    </row>
    <row r="38" spans="2:14" ht="0.75" customHeight="1" hidden="1">
      <c r="B38" s="51"/>
      <c r="N38" s="65"/>
    </row>
    <row r="39" spans="2:14" ht="18.75" customHeight="1">
      <c r="B39" s="164" t="s">
        <v>1</v>
      </c>
      <c r="H39" s="269" t="s">
        <v>228</v>
      </c>
      <c r="I39" s="267">
        <f>IF(COUNTBLANK(I18:I34)=7,"",SUM(I18:I34))</f>
        <v>0</v>
      </c>
      <c r="J39" s="268"/>
      <c r="N39" s="82"/>
    </row>
    <row r="40" spans="8:14" ht="13.5" customHeight="1">
      <c r="H40" s="269"/>
      <c r="I40" s="267"/>
      <c r="J40" s="268"/>
      <c r="L40" s="185" t="s">
        <v>243</v>
      </c>
      <c r="N40" s="82"/>
    </row>
    <row r="41" ht="0.75" customHeight="1"/>
    <row r="42" spans="8:10" ht="13.5" customHeight="1">
      <c r="H42" s="129"/>
      <c r="I42" s="130"/>
      <c r="J42" s="131"/>
    </row>
    <row r="43" spans="2:10" ht="13.5" customHeight="1">
      <c r="B43" s="83"/>
      <c r="H43" s="129"/>
      <c r="I43" s="130"/>
      <c r="J43" s="131"/>
    </row>
    <row r="45" spans="3:7" ht="13.5" customHeight="1">
      <c r="C45" s="1"/>
      <c r="D45" s="1"/>
      <c r="E45" s="1"/>
      <c r="F45" s="1"/>
      <c r="G45" s="1"/>
    </row>
  </sheetData>
  <sheetProtection sheet="1" objects="1" scenarios="1"/>
  <mergeCells count="46">
    <mergeCell ref="K34:K37"/>
    <mergeCell ref="L34:L37"/>
    <mergeCell ref="D34:G35"/>
    <mergeCell ref="H34:H37"/>
    <mergeCell ref="I34:I37"/>
    <mergeCell ref="J34:J37"/>
    <mergeCell ref="D36:G37"/>
    <mergeCell ref="H39:H40"/>
    <mergeCell ref="I39:J40"/>
    <mergeCell ref="I17:J17"/>
    <mergeCell ref="D18:G19"/>
    <mergeCell ref="H18:H21"/>
    <mergeCell ref="I18:I21"/>
    <mergeCell ref="J18:J21"/>
    <mergeCell ref="D20:G21"/>
    <mergeCell ref="D22:G23"/>
    <mergeCell ref="H22:H25"/>
    <mergeCell ref="D1:L1"/>
    <mergeCell ref="H10:J12"/>
    <mergeCell ref="D3:L5"/>
    <mergeCell ref="D8:L8"/>
    <mergeCell ref="E14:G15"/>
    <mergeCell ref="K18:K21"/>
    <mergeCell ref="N19:N21"/>
    <mergeCell ref="L18:L21"/>
    <mergeCell ref="H14:J16"/>
    <mergeCell ref="N22:N24"/>
    <mergeCell ref="D24:G25"/>
    <mergeCell ref="D26:G27"/>
    <mergeCell ref="H26:H29"/>
    <mergeCell ref="I26:I29"/>
    <mergeCell ref="D28:G29"/>
    <mergeCell ref="I22:I25"/>
    <mergeCell ref="J22:J25"/>
    <mergeCell ref="K22:K25"/>
    <mergeCell ref="L22:L25"/>
    <mergeCell ref="D30:G31"/>
    <mergeCell ref="J26:J29"/>
    <mergeCell ref="K26:K29"/>
    <mergeCell ref="L26:L29"/>
    <mergeCell ref="H30:H33"/>
    <mergeCell ref="I30:I33"/>
    <mergeCell ref="J30:J33"/>
    <mergeCell ref="K30:K33"/>
    <mergeCell ref="L30:L33"/>
    <mergeCell ref="D32:G33"/>
  </mergeCells>
  <dataValidations count="2">
    <dataValidation type="decimal" allowBlank="1" showErrorMessage="1" errorTitle="Valor incorrecto" error="Debe introducir un número comprendido entre 0 y 100." sqref="I34 I26 I18 I22 I30">
      <formula1>0</formula1>
      <formula2>100</formula2>
    </dataValidation>
    <dataValidation errorStyle="information" allowBlank="1" showErrorMessage="1" errorTitle="Valor incorrecto" error="Debe introducir un número comprendido entre 0 y 100." sqref="J34 J26 J18 J22 J30"/>
  </dataValidations>
  <hyperlinks>
    <hyperlink ref="B11" location="Menú!A1" display="Menú!A1"/>
    <hyperlink ref="B14" location="ML!A1" display="ML!A1"/>
    <hyperlink ref="B15" location="POL!A1" display="POL!A1"/>
    <hyperlink ref="B16" location="ORG!A1" display="ORG!A1"/>
    <hyperlink ref="B17" location="PRO!A1" display="PRO!A1"/>
    <hyperlink ref="B18" location="TEC!A1" display="TEC!A1"/>
    <hyperlink ref="B19" location="APL!A1" display="APL!A1"/>
    <hyperlink ref="B20" location="INT!A1" display="INT!A1"/>
    <hyperlink ref="B21" location="SER!A1" display="SER!A1"/>
    <hyperlink ref="B22" location="INF!A1" display="INF!A1"/>
    <hyperlink ref="B23" location="LEG!A1" display="LEG!A1"/>
    <hyperlink ref="B26" location="Valoraciones!A1" display="Valoraciones!A1"/>
    <hyperlink ref="B27" location="Resumen!A1" display="Resumen valoración"/>
    <hyperlink ref="B28" location="Autodiagnostico!A1" display="Inf. Autodiagnóstico"/>
    <hyperlink ref="B31" location="Barras2!A1" display="Barras2!A1"/>
    <hyperlink ref="B32" location="Radar2!A1" display="Radar2!A1"/>
    <hyperlink ref="B37" location="Datos2!A1" display="Datos2!A1"/>
    <hyperlink ref="B39" location="Datos3!A1" display="Datos Autodiagnóstico"/>
    <hyperlink ref="B34" location="Buenas!A1" display="Buenas Prácticas"/>
  </hyperlinks>
  <printOptions horizontalCentered="1" verticalCentered="1"/>
  <pageMargins left="0.71" right="0.71" top="0.71" bottom="0.71" header="0" footer="0"/>
  <pageSetup fitToHeight="1" fitToWidth="1" horizontalDpi="600" verticalDpi="600" orientation="landscape" scale="66" r:id="rId4"/>
  <colBreaks count="1" manualBreakCount="1">
    <brk id="15" min="7" max="31"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ej11900c</cp:lastModifiedBy>
  <cp:lastPrinted>2006-10-05T08:05:51Z</cp:lastPrinted>
  <dcterms:created xsi:type="dcterms:W3CDTF">2000-05-17T09:25:08Z</dcterms:created>
  <dcterms:modified xsi:type="dcterms:W3CDTF">2006-12-13T14:55:43Z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