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190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<sst xmlns="http://schemas.openxmlformats.org/spreadsheetml/2006/main" count="204" uniqueCount="114">
  <si>
    <t>T1</t>
  </si>
  <si>
    <t>T2</t>
  </si>
  <si>
    <t>T3</t>
  </si>
  <si>
    <t>T4</t>
  </si>
  <si>
    <t>T5</t>
  </si>
  <si>
    <t>T6</t>
  </si>
  <si>
    <t>T7</t>
  </si>
  <si>
    <t>T8</t>
  </si>
  <si>
    <t>T9</t>
  </si>
  <si>
    <t>Bizkaia</t>
  </si>
  <si>
    <t>Gipuzkoa</t>
  </si>
  <si>
    <t>41-60 m2</t>
  </si>
  <si>
    <t>61-75 m2</t>
  </si>
  <si>
    <t>76-90 m2</t>
  </si>
  <si>
    <t>91-120 m2</t>
  </si>
  <si>
    <t xml:space="preserve"> </t>
  </si>
  <si>
    <t>--</t>
  </si>
  <si>
    <t>Araba</t>
  </si>
  <si>
    <t>Sartzea (1)</t>
  </si>
  <si>
    <t>Aldatzea</t>
  </si>
  <si>
    <t>Birgaitzea</t>
  </si>
  <si>
    <t>Sartzea</t>
  </si>
  <si>
    <t>Etxebizitza aldatu behar duten etxekoen unitateak, arrazoi nagusiaren eta lurralde historikoaren arabera. 2008</t>
  </si>
  <si>
    <t xml:space="preserve">Araba </t>
  </si>
  <si>
    <t>Guztira</t>
  </si>
  <si>
    <t>Tamaina desegokia</t>
  </si>
  <si>
    <t>Egoera txarra</t>
  </si>
  <si>
    <t>Ez du igogailurik</t>
  </si>
  <si>
    <t>Kokapen txarra</t>
  </si>
  <si>
    <t>Jabetza nahi du</t>
  </si>
  <si>
    <t>Dibortzioa, banantzea</t>
  </si>
  <si>
    <t>Alokairu merkeagoa nahi du</t>
  </si>
  <si>
    <t>Beste arrazoi bat</t>
  </si>
  <si>
    <t xml:space="preserve">Berria </t>
  </si>
  <si>
    <t xml:space="preserve">Erabilia </t>
  </si>
  <si>
    <t>Berria zein erabilia</t>
  </si>
  <si>
    <t>Ed/Ee</t>
  </si>
  <si>
    <t>40 m2 baino gutxiago</t>
  </si>
  <si>
    <t>120 m2 baino gehiago</t>
  </si>
  <si>
    <t>Azalera erabilgarria</t>
  </si>
  <si>
    <t>Jabetza</t>
  </si>
  <si>
    <t>Alokairua</t>
  </si>
  <si>
    <t>Jabetza zein alokairua</t>
  </si>
  <si>
    <t>Gizonak</t>
  </si>
  <si>
    <t>Emakumeak</t>
  </si>
  <si>
    <t>18-24 urte</t>
  </si>
  <si>
    <t>25-34 urte</t>
  </si>
  <si>
    <t xml:space="preserve">Adina </t>
  </si>
  <si>
    <t>35-44 urte</t>
  </si>
  <si>
    <t>Lanbide-ikasketak</t>
  </si>
  <si>
    <t>Bigarren mailako ikasketak</t>
  </si>
  <si>
    <t>Unibertsitate-ikasketak</t>
  </si>
  <si>
    <t>Bere kontura lan egiten du</t>
  </si>
  <si>
    <t>Lan finkoa du</t>
  </si>
  <si>
    <t>Aldi baterako lana du</t>
  </si>
  <si>
    <t>Langabea</t>
  </si>
  <si>
    <t>Jarduerarekiko harremana</t>
  </si>
  <si>
    <t>Beste egoera bat</t>
  </si>
  <si>
    <t>Ezaugarri sozioekonomikoak direla-eta etxebizitza batean sartu behar duten 18-44 urteko herritarrak. EAE. 2008</t>
  </si>
  <si>
    <t xml:space="preserve">Guztira </t>
  </si>
  <si>
    <t>Batez besteko azalera erabilgarria</t>
  </si>
  <si>
    <t>60 urte baino gehiago</t>
  </si>
  <si>
    <t>41-60 urte</t>
  </si>
  <si>
    <t>26-40 urte</t>
  </si>
  <si>
    <t>16-25 urte</t>
  </si>
  <si>
    <t>6-15 urte</t>
  </si>
  <si>
    <t>5 urte eta gutxiago</t>
  </si>
  <si>
    <t>Etxebizitzaren antzinatasuna</t>
  </si>
  <si>
    <t>Batez besteko antzinatasuna</t>
  </si>
  <si>
    <t>Erabilia</t>
  </si>
  <si>
    <t>Berria</t>
  </si>
  <si>
    <t>Etxebizitza babestua</t>
  </si>
  <si>
    <t>Bai</t>
  </si>
  <si>
    <t>Ez</t>
  </si>
  <si>
    <t>Etxebizitza mota</t>
  </si>
  <si>
    <t>Egoera</t>
  </si>
  <si>
    <t>Eraikin kolektiboa</t>
  </si>
  <si>
    <t>Familia bakarreko eraikina</t>
  </si>
  <si>
    <t>Guztiz ordaindutako jabetzan</t>
  </si>
  <si>
    <t>Guztiz ordaindu gabeko jabetzan</t>
  </si>
  <si>
    <t>Edukitze-erregimena</t>
  </si>
  <si>
    <t>Alokairuan</t>
  </si>
  <si>
    <t>Etxebizitza birgaitu behar duten etxekoen unitateak, birgaitze motaren eta lurralde historikoaren arabera. 2008</t>
  </si>
  <si>
    <t>Elementu pribatiboak</t>
  </si>
  <si>
    <t>Etxekoen unitateak, etxebizitza edukitzeko erregimenaren eta lurralde historikoaren arabera. 2008</t>
  </si>
  <si>
    <t>Etxekoen unitateko batez besteko kide kopurua</t>
  </si>
  <si>
    <t>Erreferentzia-pertsonaren batez besteko adina</t>
  </si>
  <si>
    <t>Etxekoen unitateak urtean, etxebizitza-beharraren eta lurralde historikoaren arabera. 2005-2008</t>
  </si>
  <si>
    <t>(1) Sartzearen kasurako, 18-44 urteko herritarrek eskatutako etxebizitzak hartu dira aintzat.</t>
  </si>
  <si>
    <t xml:space="preserve">(2) 2005etik  2007rako balioak berriz ere kalkulatu dira etxekoen unitateei buruzko datu berrien arabera. </t>
  </si>
  <si>
    <t>Etxebizitza batean sartu behar duten edo etxebizitza aldatu behar duten etxekoen unitateak, behar dituzten etxebizitzen ezaugarrien arabera. EAE. 2008</t>
  </si>
  <si>
    <t>Ikask. gabe/ Lehen mail. ik.</t>
  </si>
  <si>
    <t>Ikasketa-maila</t>
  </si>
  <si>
    <t>Birgaitzeko eta/edo aldatzeko beharra duten etxekoen unitateak egungo etxebizitzaren ezaugarrien arabera. EAE. 2008</t>
  </si>
  <si>
    <t>Oinordetzan edo dohaintzan hart. jabetz.</t>
  </si>
  <si>
    <t>Alokairuan bizi diren etxekoen unitateak, ezaugarri sozioekonomikoen eta lurralde historikoaren arabera. 2008</t>
  </si>
  <si>
    <t>Etxebizitzan emand. batez best. urte kopurua</t>
  </si>
  <si>
    <t>AURKIBIDEA</t>
  </si>
  <si>
    <t>Etxekoen unitateak etxebizitza-eskariaren  (urte 1, 2 urte edo 4 urte) eta lurralde historikoaren arabera. 2008</t>
  </si>
  <si>
    <t>Beste egoera bat (doako lagapena e.a.)</t>
  </si>
  <si>
    <t>Best. egoera bat</t>
  </si>
  <si>
    <t>Elementu erkideak</t>
  </si>
  <si>
    <t>Elementu pribatiboak eta erkideak</t>
  </si>
  <si>
    <t>Etxekoen unitateak (2)</t>
  </si>
  <si>
    <t xml:space="preserve">Etxekoen unitateak </t>
  </si>
  <si>
    <t>Urte 1</t>
  </si>
  <si>
    <t>2 Urte</t>
  </si>
  <si>
    <t>4 Urte</t>
  </si>
  <si>
    <t>Euskal AE</t>
  </si>
  <si>
    <t>Etxebizitza batean sartu behar duten edo etxebizitza aldatu behar duten etxekoen unitateak, behar dituzten etxebizitzen ezaugarrien arabera. Euskal AE. 2008</t>
  </si>
  <si>
    <t>Ezaugarri sozioekonomikoak direla-eta etxebizitza batean sartu behar duten 18-44 urteko herritarrak sexuaren arabera. Euskal AE. 2008</t>
  </si>
  <si>
    <t>Birgaitzeko eta/edo aldatzeko beharra duten etxekoen unitateak egungo etxebizitzaren ezaugarrien arabera. Euskal AE. 2008</t>
  </si>
  <si>
    <t>Etxebizitzen Beharrei eta Eskariari buruzko Inkesta. 2008</t>
  </si>
  <si>
    <t xml:space="preserve"> Iturria: Etxebizitza, Herri Lan eta Garraio Saila. Etxebizitzen Beharrei eta Eskariari buruzko inkesta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</si>
</sst>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%"/>
    <numFmt numFmtId="165" formatCode="#,##0.0"/>
    <numFmt numFmtId="166" formatCode="0.0"/>
  </numFmts>
  <fonts count="1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6" fillId="0" borderId="0" xfId="0" applyFont="1" applyAlignment="1">
      <alignment/>
    </xf>
    <xf numFmtId="49" fontId="7" fillId="0" borderId="0" xfId="21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5" xfId="0" applyFont="1" applyFill="1" applyBorder="1" applyAlignment="1">
      <alignment/>
    </xf>
    <xf numFmtId="0" fontId="0" fillId="0" borderId="0" xfId="0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6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2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165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right"/>
    </xf>
    <xf numFmtId="166" fontId="6" fillId="0" borderId="0" xfId="0" applyNumberFormat="1" applyFont="1" applyAlignment="1">
      <alignment wrapText="1"/>
    </xf>
    <xf numFmtId="165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3" xfId="0" applyFont="1" applyBorder="1" applyAlignment="1">
      <alignment horizontal="left"/>
    </xf>
    <xf numFmtId="1" fontId="6" fillId="0" borderId="4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left"/>
    </xf>
    <xf numFmtId="0" fontId="13" fillId="0" borderId="0" xfId="15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2" fontId="6" fillId="0" borderId="2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5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2" fontId="6" fillId="0" borderId="8" xfId="0" applyNumberFormat="1" applyFont="1" applyBorder="1" applyAlignment="1">
      <alignment horizontal="left" wrapText="1"/>
    </xf>
    <xf numFmtId="2" fontId="6" fillId="0" borderId="9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8</xdr:col>
      <xdr:colOff>409575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25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6</xdr:col>
      <xdr:colOff>647700</xdr:colOff>
      <xdr:row>7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46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133350</xdr:rowOff>
    </xdr:from>
    <xdr:to>
      <xdr:col>13</xdr:col>
      <xdr:colOff>323850</xdr:colOff>
      <xdr:row>7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3350"/>
          <a:ext cx="5124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333375</xdr:colOff>
      <xdr:row>7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540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0</xdr:rowOff>
    </xdr:from>
    <xdr:to>
      <xdr:col>8</xdr:col>
      <xdr:colOff>428625</xdr:colOff>
      <xdr:row>8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19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8</xdr:col>
      <xdr:colOff>76200</xdr:colOff>
      <xdr:row>8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190500</xdr:colOff>
      <xdr:row>9</xdr:row>
      <xdr:rowOff>9525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286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7</xdr:col>
      <xdr:colOff>333375</xdr:colOff>
      <xdr:row>7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477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95250</xdr:rowOff>
    </xdr:from>
    <xdr:to>
      <xdr:col>8</xdr:col>
      <xdr:colOff>285750</xdr:colOff>
      <xdr:row>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152400</xdr:rowOff>
    </xdr:from>
    <xdr:to>
      <xdr:col>7</xdr:col>
      <xdr:colOff>495300</xdr:colOff>
      <xdr:row>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24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30"/>
  <sheetViews>
    <sheetView tabSelected="1" zoomScale="75" zoomScaleNormal="75" workbookViewId="0" topLeftCell="A1">
      <selection activeCell="O12" sqref="O12"/>
    </sheetView>
  </sheetViews>
  <sheetFormatPr defaultColWidth="11.421875" defaultRowHeight="12.75"/>
  <cols>
    <col min="1" max="1" width="4.28125" style="0" customWidth="1"/>
    <col min="2" max="2" width="13.28125" style="0" customWidth="1"/>
    <col min="3" max="3" width="7.00390625" style="0" customWidth="1"/>
    <col min="4" max="4" width="18.00390625" style="0" customWidth="1"/>
    <col min="5" max="5" width="7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0" spans="3:9" ht="18">
      <c r="C10" s="82" t="s">
        <v>112</v>
      </c>
      <c r="D10" s="39"/>
      <c r="E10" s="39"/>
      <c r="F10" s="39"/>
      <c r="G10" s="39"/>
      <c r="H10" s="40"/>
      <c r="I10" s="40"/>
    </row>
    <row r="11" spans="3:9" ht="18">
      <c r="C11" s="82"/>
      <c r="D11" s="39"/>
      <c r="E11" s="39"/>
      <c r="F11" s="39"/>
      <c r="G11" s="39"/>
      <c r="H11" s="40"/>
      <c r="I11" s="40"/>
    </row>
    <row r="12" spans="1:2" ht="20.25">
      <c r="A12" s="1"/>
      <c r="B12" s="1" t="s">
        <v>97</v>
      </c>
    </row>
    <row r="13" ht="15">
      <c r="B13" s="79"/>
    </row>
    <row r="14" spans="1:2" ht="15.75">
      <c r="A14" s="83" t="s">
        <v>0</v>
      </c>
      <c r="B14" s="95" t="s">
        <v>87</v>
      </c>
    </row>
    <row r="15" spans="1:2" ht="15.75">
      <c r="A15" s="83"/>
      <c r="B15" s="80"/>
    </row>
    <row r="16" spans="1:2" s="31" customFormat="1" ht="15.75">
      <c r="A16" s="84" t="s">
        <v>1</v>
      </c>
      <c r="B16" s="81" t="s">
        <v>98</v>
      </c>
    </row>
    <row r="17" spans="1:2" s="31" customFormat="1" ht="15.75">
      <c r="A17" s="84"/>
      <c r="B17" s="81"/>
    </row>
    <row r="18" spans="1:2" ht="15.75">
      <c r="A18" s="83" t="s">
        <v>2</v>
      </c>
      <c r="B18" s="80" t="s">
        <v>22</v>
      </c>
    </row>
    <row r="19" spans="1:2" ht="15.75">
      <c r="A19" s="83"/>
      <c r="B19" s="80"/>
    </row>
    <row r="20" spans="1:15" ht="15.75">
      <c r="A20" s="83" t="s">
        <v>3</v>
      </c>
      <c r="B20" s="80" t="s">
        <v>90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.75">
      <c r="A21" s="83"/>
      <c r="B21" s="8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2" ht="15.75">
      <c r="A22" s="83" t="s">
        <v>4</v>
      </c>
      <c r="B22" s="80" t="s">
        <v>58</v>
      </c>
    </row>
    <row r="23" spans="1:2" ht="15.75">
      <c r="A23" s="83"/>
      <c r="B23" s="80"/>
    </row>
    <row r="24" spans="1:2" ht="15.75">
      <c r="A24" s="83" t="s">
        <v>5</v>
      </c>
      <c r="B24" s="80" t="s">
        <v>93</v>
      </c>
    </row>
    <row r="25" spans="1:2" ht="15.75">
      <c r="A25" s="83"/>
      <c r="B25" s="80"/>
    </row>
    <row r="26" spans="1:2" ht="15.75">
      <c r="A26" s="83" t="s">
        <v>6</v>
      </c>
      <c r="B26" s="80" t="s">
        <v>82</v>
      </c>
    </row>
    <row r="27" spans="1:2" ht="15.75">
      <c r="A27" s="83"/>
      <c r="B27" s="80"/>
    </row>
    <row r="28" spans="1:2" ht="15.75">
      <c r="A28" s="83" t="s">
        <v>7</v>
      </c>
      <c r="B28" s="80" t="s">
        <v>84</v>
      </c>
    </row>
    <row r="29" spans="1:2" ht="15.75">
      <c r="A29" s="83"/>
      <c r="B29" s="80"/>
    </row>
    <row r="30" spans="1:2" ht="15.75">
      <c r="A30" s="83" t="s">
        <v>8</v>
      </c>
      <c r="B30" s="80" t="s">
        <v>95</v>
      </c>
    </row>
  </sheetData>
  <hyperlinks>
    <hyperlink ref="B16" location="'T2'!A1" display="Hogares por tipo de demanda de vivienda a 1, 2 y 4 años según territorio histórico. 2008"/>
    <hyperlink ref="B18" location="'T3'!A1" display="Hogares con necesidad de cambio de vivienda según motivo principal por territorio histórico. 2008"/>
    <hyperlink ref="B20" location="'T4'!A1" display="Hogares con necesidad de acceso o cambio  por las características de las viviendas necesitadas. C.A. de Euskadi. 2008"/>
    <hyperlink ref="B22" location="'T5'!A1" display="Población de 18 a 44 años  con necesidad de acceso a una vivienda por características socioeconómicas según sexo. C.A. de Euskadi. 2008"/>
    <hyperlink ref="B28" location="'T8'!A1" display="Hogares por régimen de tenencia de las viviendas por territorio histórico. 2008"/>
    <hyperlink ref="B30" location="'T9'!A1" display="Hogares en alquiler según características socio-económicas por territorio histórico. 2008"/>
    <hyperlink ref="B26" location="'T7'!A1" display="Hogares con necesidad de rehabilitación de la vivienda según tipo de rehabilitación por territorio histórico. 2008"/>
    <hyperlink ref="B14" location="'T1'!A1" display="Hogares por año según tipo de necesidad de vivienda y territorio histórico. 2005-2008"/>
    <hyperlink ref="B24" location="'T6'!A1" display="Hogares con necesidad de rehabilitación y/o cambio por características de la residencia actual. C.A. de Euskadi. 2008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F25" sqref="F25"/>
    </sheetView>
  </sheetViews>
  <sheetFormatPr defaultColWidth="11.421875" defaultRowHeight="12.75"/>
  <cols>
    <col min="2" max="2" width="17.421875" style="0" customWidth="1"/>
    <col min="3" max="3" width="12.421875" style="0" customWidth="1"/>
  </cols>
  <sheetData>
    <row r="1" ht="12.75">
      <c r="A1" s="3"/>
    </row>
    <row r="10" ht="12.75">
      <c r="A10" s="2" t="s">
        <v>95</v>
      </c>
    </row>
    <row r="12" spans="1:7" ht="12.75">
      <c r="A12" s="20"/>
      <c r="B12" s="8"/>
      <c r="C12" s="71" t="s">
        <v>108</v>
      </c>
      <c r="D12" s="68" t="s">
        <v>17</v>
      </c>
      <c r="E12" s="71" t="s">
        <v>9</v>
      </c>
      <c r="F12" s="71" t="s">
        <v>10</v>
      </c>
      <c r="G12" s="4"/>
    </row>
    <row r="13" spans="1:7" ht="12.75">
      <c r="A13" s="125" t="s">
        <v>24</v>
      </c>
      <c r="B13" s="126"/>
      <c r="C13" s="23">
        <v>43700.51513847091</v>
      </c>
      <c r="D13" s="23">
        <v>3937.4154462512743</v>
      </c>
      <c r="E13" s="23">
        <v>20877.4191209602</v>
      </c>
      <c r="F13" s="23">
        <v>18885.680571259447</v>
      </c>
      <c r="G13" s="4"/>
    </row>
    <row r="14" spans="1:6" ht="12.75" customHeight="1">
      <c r="A14" s="127" t="s">
        <v>85</v>
      </c>
      <c r="B14" s="128"/>
      <c r="C14" s="70">
        <v>2.45</v>
      </c>
      <c r="D14" s="70">
        <v>2.75</v>
      </c>
      <c r="E14" s="70">
        <v>2.51</v>
      </c>
      <c r="F14" s="70">
        <v>2.31</v>
      </c>
    </row>
    <row r="15" spans="1:6" ht="12.75" customHeight="1">
      <c r="A15" s="127" t="s">
        <v>86</v>
      </c>
      <c r="B15" s="128"/>
      <c r="C15" s="66">
        <v>49.3</v>
      </c>
      <c r="D15" s="66">
        <v>42.6</v>
      </c>
      <c r="E15" s="4">
        <v>48.9</v>
      </c>
      <c r="F15" s="66">
        <v>51.1</v>
      </c>
    </row>
    <row r="16" spans="1:6" ht="12.75">
      <c r="A16" s="129" t="s">
        <v>96</v>
      </c>
      <c r="B16" s="130"/>
      <c r="C16" s="69">
        <v>6.43261541110417</v>
      </c>
      <c r="D16" s="69">
        <v>4.04762196450241</v>
      </c>
      <c r="E16" s="69">
        <v>6.6049836482368365</v>
      </c>
      <c r="F16" s="69">
        <v>6.742075965889326</v>
      </c>
    </row>
    <row r="17" ht="12.75">
      <c r="G17" s="12"/>
    </row>
    <row r="18" ht="12.75">
      <c r="A18" s="5" t="s">
        <v>113</v>
      </c>
    </row>
  </sheetData>
  <mergeCells count="4">
    <mergeCell ref="A13:B13"/>
    <mergeCell ref="A14:B14"/>
    <mergeCell ref="A15:B15"/>
    <mergeCell ref="A16:B1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A22" sqref="A22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5.7109375" style="0" bestFit="1" customWidth="1"/>
    <col min="4" max="4" width="6.8515625" style="0" bestFit="1" customWidth="1"/>
    <col min="5" max="5" width="8.28125" style="0" bestFit="1" customWidth="1"/>
    <col min="6" max="7" width="5.7109375" style="0" bestFit="1" customWidth="1"/>
    <col min="8" max="8" width="6.8515625" style="0" bestFit="1" customWidth="1"/>
    <col min="9" max="9" width="6.57421875" style="0" bestFit="1" customWidth="1"/>
    <col min="10" max="11" width="5.7109375" style="0" bestFit="1" customWidth="1"/>
    <col min="12" max="12" width="6.8515625" style="0" bestFit="1" customWidth="1"/>
    <col min="13" max="13" width="6.57421875" style="0" bestFit="1" customWidth="1"/>
    <col min="14" max="14" width="5.7109375" style="0" customWidth="1"/>
    <col min="15" max="15" width="5.7109375" style="0" bestFit="1" customWidth="1"/>
    <col min="16" max="16" width="6.8515625" style="0" bestFit="1" customWidth="1"/>
    <col min="17" max="17" width="6.57421875" style="0" bestFit="1" customWidth="1"/>
  </cols>
  <sheetData>
    <row r="1" ht="12.75">
      <c r="A1" s="3"/>
    </row>
    <row r="10" ht="15">
      <c r="A10" s="24" t="s">
        <v>87</v>
      </c>
    </row>
    <row r="12" spans="2:17" ht="12.75" customHeight="1">
      <c r="B12" s="100" t="s">
        <v>108</v>
      </c>
      <c r="C12" s="101"/>
      <c r="D12" s="101"/>
      <c r="E12" s="102"/>
      <c r="F12" s="103" t="s">
        <v>17</v>
      </c>
      <c r="G12" s="104"/>
      <c r="H12" s="104"/>
      <c r="I12" s="105"/>
      <c r="J12" s="103" t="s">
        <v>9</v>
      </c>
      <c r="K12" s="104"/>
      <c r="L12" s="104"/>
      <c r="M12" s="105"/>
      <c r="N12" s="103" t="s">
        <v>10</v>
      </c>
      <c r="O12" s="104"/>
      <c r="P12" s="104"/>
      <c r="Q12" s="105"/>
    </row>
    <row r="13" spans="2:17" ht="23.25" customHeight="1">
      <c r="B13" s="73" t="s">
        <v>18</v>
      </c>
      <c r="C13" s="73" t="s">
        <v>19</v>
      </c>
      <c r="D13" s="73" t="s">
        <v>20</v>
      </c>
      <c r="E13" s="98" t="s">
        <v>103</v>
      </c>
      <c r="F13" s="73" t="s">
        <v>21</v>
      </c>
      <c r="G13" s="73" t="s">
        <v>19</v>
      </c>
      <c r="H13" s="73" t="s">
        <v>20</v>
      </c>
      <c r="I13" s="98" t="s">
        <v>104</v>
      </c>
      <c r="J13" s="73" t="s">
        <v>21</v>
      </c>
      <c r="K13" s="73" t="s">
        <v>19</v>
      </c>
      <c r="L13" s="73" t="s">
        <v>20</v>
      </c>
      <c r="M13" s="98" t="s">
        <v>104</v>
      </c>
      <c r="N13" s="73" t="s">
        <v>21</v>
      </c>
      <c r="O13" s="73" t="s">
        <v>19</v>
      </c>
      <c r="P13" s="73" t="s">
        <v>20</v>
      </c>
      <c r="Q13" s="98" t="s">
        <v>104</v>
      </c>
    </row>
    <row r="14" spans="1:17" ht="11.25" customHeight="1">
      <c r="A14" s="27">
        <v>2005</v>
      </c>
      <c r="B14" s="30">
        <v>90814.61111865578</v>
      </c>
      <c r="C14" s="30">
        <v>49558.934885850846</v>
      </c>
      <c r="D14" s="30">
        <v>111469.03217236557</v>
      </c>
      <c r="E14" s="59">
        <v>776788.8720358107</v>
      </c>
      <c r="F14" s="59">
        <v>13217.484206714083</v>
      </c>
      <c r="G14" s="59">
        <v>6060.516906146741</v>
      </c>
      <c r="H14" s="59">
        <v>15151.828689238879</v>
      </c>
      <c r="I14" s="60">
        <v>109199.80762827864</v>
      </c>
      <c r="J14" s="59">
        <v>49348.39650387343</v>
      </c>
      <c r="K14" s="59">
        <v>26260.07349250773</v>
      </c>
      <c r="L14" s="59">
        <v>60748.38753314073</v>
      </c>
      <c r="M14" s="60">
        <v>418351.15238060005</v>
      </c>
      <c r="N14" s="59">
        <v>28289.514404993308</v>
      </c>
      <c r="O14" s="59">
        <v>17172.843463580935</v>
      </c>
      <c r="P14" s="59">
        <v>35566.4523242305</v>
      </c>
      <c r="Q14" s="60">
        <v>249237.91202693203</v>
      </c>
    </row>
    <row r="15" spans="1:17" ht="11.25" customHeight="1">
      <c r="A15" s="28">
        <f>A14+1</f>
        <v>2006</v>
      </c>
      <c r="B15" s="30">
        <v>92787.5742131225</v>
      </c>
      <c r="C15" s="30">
        <v>47850.61606251599</v>
      </c>
      <c r="D15" s="30">
        <v>134028.26394783566</v>
      </c>
      <c r="E15" s="60">
        <v>787012.8123715962</v>
      </c>
      <c r="F15" s="59">
        <v>13155.794786082217</v>
      </c>
      <c r="G15" s="59">
        <v>6304.3727767874325</v>
      </c>
      <c r="H15" s="59">
        <v>18111.765130310985</v>
      </c>
      <c r="I15" s="60">
        <v>111284.59900638752</v>
      </c>
      <c r="J15" s="59">
        <v>48612.72703056709</v>
      </c>
      <c r="K15" s="59">
        <v>26168.653013115327</v>
      </c>
      <c r="L15" s="59">
        <v>70975.13915560057</v>
      </c>
      <c r="M15" s="60">
        <v>423552.35142504954</v>
      </c>
      <c r="N15" s="59">
        <v>31018.68963960104</v>
      </c>
      <c r="O15" s="59">
        <v>15382.370057253596</v>
      </c>
      <c r="P15" s="59">
        <v>44950.0618221027</v>
      </c>
      <c r="Q15" s="60">
        <v>252175.86194015914</v>
      </c>
    </row>
    <row r="16" spans="1:17" ht="11.25" customHeight="1">
      <c r="A16" s="28">
        <f>A15+1</f>
        <v>2007</v>
      </c>
      <c r="B16" s="30">
        <v>82891.17883297327</v>
      </c>
      <c r="C16" s="30">
        <v>64392.588169725444</v>
      </c>
      <c r="D16" s="30">
        <v>113396.27996819586</v>
      </c>
      <c r="E16" s="60">
        <v>799316.6691877174</v>
      </c>
      <c r="F16" s="59">
        <v>12423.539090331837</v>
      </c>
      <c r="G16" s="59">
        <v>7558.912429494683</v>
      </c>
      <c r="H16" s="59">
        <v>13957.085440330624</v>
      </c>
      <c r="I16" s="60">
        <v>113758.50854636212</v>
      </c>
      <c r="J16" s="59">
        <v>46299.190415959485</v>
      </c>
      <c r="K16" s="59">
        <v>34254.57080726857</v>
      </c>
      <c r="L16" s="59">
        <v>63181.46111821743</v>
      </c>
      <c r="M16" s="60">
        <v>429716.3817879292</v>
      </c>
      <c r="N16" s="59">
        <v>24166.74699921846</v>
      </c>
      <c r="O16" s="59">
        <v>22583.516406477316</v>
      </c>
      <c r="P16" s="59">
        <v>36263.76032843969</v>
      </c>
      <c r="Q16" s="60">
        <v>255841.7788534261</v>
      </c>
    </row>
    <row r="17" spans="1:17" ht="11.25" customHeight="1">
      <c r="A17" s="29">
        <v>2008</v>
      </c>
      <c r="B17" s="22">
        <v>74460.79051438799</v>
      </c>
      <c r="C17" s="23">
        <v>40894.01008851606</v>
      </c>
      <c r="D17" s="22">
        <v>128668.90042454634</v>
      </c>
      <c r="E17" s="61">
        <v>829254</v>
      </c>
      <c r="F17" s="59">
        <v>10991.706498281368</v>
      </c>
      <c r="G17" s="59">
        <v>6813</v>
      </c>
      <c r="H17" s="59">
        <v>18230.968228198675</v>
      </c>
      <c r="I17" s="60">
        <v>118832</v>
      </c>
      <c r="J17" s="59">
        <v>39052.26826629313</v>
      </c>
      <c r="K17" s="59">
        <v>21713.823128191525</v>
      </c>
      <c r="L17" s="59">
        <v>71544.48547269894</v>
      </c>
      <c r="M17" s="60">
        <v>445197</v>
      </c>
      <c r="N17" s="59">
        <v>24416.815749813304</v>
      </c>
      <c r="O17" s="59">
        <v>12367.136709989218</v>
      </c>
      <c r="P17" s="59">
        <v>38893.44672364834</v>
      </c>
      <c r="Q17" s="60">
        <v>265225</v>
      </c>
    </row>
    <row r="18" spans="1:17" ht="11.25" customHeight="1">
      <c r="A18" s="72"/>
      <c r="B18" s="22"/>
      <c r="C18" s="23"/>
      <c r="D18" s="22"/>
      <c r="E18" s="61"/>
      <c r="F18" s="59"/>
      <c r="G18" s="59"/>
      <c r="H18" s="59"/>
      <c r="I18" s="60"/>
      <c r="J18" s="59"/>
      <c r="K18" s="59"/>
      <c r="L18" s="59"/>
      <c r="M18" s="60"/>
      <c r="N18" s="59"/>
      <c r="O18" s="59"/>
      <c r="P18" s="59"/>
      <c r="Q18" s="60"/>
    </row>
    <row r="19" spans="1:10" s="21" customFormat="1" ht="12.75">
      <c r="A19" s="4" t="s">
        <v>88</v>
      </c>
      <c r="C19"/>
      <c r="D19"/>
      <c r="E19"/>
      <c r="F19" s="62"/>
      <c r="G19" s="62"/>
      <c r="H19" s="62"/>
      <c r="I19" s="62"/>
      <c r="J19" s="62"/>
    </row>
    <row r="20" spans="1:10" ht="12.75">
      <c r="A20" s="4" t="s">
        <v>89</v>
      </c>
      <c r="F20" s="62"/>
      <c r="G20" s="62"/>
      <c r="H20" s="62"/>
      <c r="I20" s="62"/>
      <c r="J20" s="62"/>
    </row>
    <row r="22" ht="12.75">
      <c r="A22" s="5" t="s">
        <v>113</v>
      </c>
    </row>
    <row r="25" ht="12.75">
      <c r="E25" s="99"/>
    </row>
  </sheetData>
  <mergeCells count="4">
    <mergeCell ref="B12:E12"/>
    <mergeCell ref="F12:I12"/>
    <mergeCell ref="J12:M12"/>
    <mergeCell ref="N12:Q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20" sqref="A20"/>
    </sheetView>
  </sheetViews>
  <sheetFormatPr defaultColWidth="11.421875" defaultRowHeight="12.75"/>
  <cols>
    <col min="1" max="1" width="9.7109375" style="0" customWidth="1"/>
    <col min="2" max="13" width="7.140625" style="0" customWidth="1"/>
  </cols>
  <sheetData>
    <row r="1" ht="12.75">
      <c r="A1" s="3"/>
    </row>
    <row r="10" ht="15">
      <c r="A10" s="24" t="s">
        <v>98</v>
      </c>
    </row>
    <row r="12" spans="1:13" ht="12.75">
      <c r="A12" s="21"/>
      <c r="B12" s="106" t="s">
        <v>108</v>
      </c>
      <c r="C12" s="107"/>
      <c r="D12" s="108"/>
      <c r="E12" s="106" t="s">
        <v>23</v>
      </c>
      <c r="F12" s="107"/>
      <c r="G12" s="108"/>
      <c r="H12" s="106" t="s">
        <v>9</v>
      </c>
      <c r="I12" s="107"/>
      <c r="J12" s="108"/>
      <c r="K12" s="49" t="s">
        <v>10</v>
      </c>
      <c r="L12" s="50"/>
      <c r="M12" s="51"/>
    </row>
    <row r="13" spans="1:13" ht="12.75">
      <c r="A13" s="21"/>
      <c r="B13" s="71" t="s">
        <v>105</v>
      </c>
      <c r="C13" s="71" t="s">
        <v>106</v>
      </c>
      <c r="D13" s="71" t="s">
        <v>107</v>
      </c>
      <c r="E13" s="71" t="s">
        <v>105</v>
      </c>
      <c r="F13" s="71" t="s">
        <v>106</v>
      </c>
      <c r="G13" s="71" t="s">
        <v>107</v>
      </c>
      <c r="H13" s="71" t="s">
        <v>105</v>
      </c>
      <c r="I13" s="71" t="s">
        <v>106</v>
      </c>
      <c r="J13" s="71" t="s">
        <v>107</v>
      </c>
      <c r="K13" s="71" t="s">
        <v>105</v>
      </c>
      <c r="L13" s="71" t="s">
        <v>106</v>
      </c>
      <c r="M13" s="71" t="s">
        <v>107</v>
      </c>
    </row>
    <row r="14" spans="1:13" ht="12.75">
      <c r="A14" s="75" t="s">
        <v>18</v>
      </c>
      <c r="B14" s="22">
        <v>15550</v>
      </c>
      <c r="C14" s="22">
        <v>24383</v>
      </c>
      <c r="D14" s="22">
        <v>50962</v>
      </c>
      <c r="E14" s="22">
        <v>2331</v>
      </c>
      <c r="F14" s="22">
        <v>3656</v>
      </c>
      <c r="G14" s="22">
        <v>7641</v>
      </c>
      <c r="H14" s="22">
        <v>8300</v>
      </c>
      <c r="I14" s="22">
        <v>13014</v>
      </c>
      <c r="J14" s="22">
        <v>7641</v>
      </c>
      <c r="K14" s="22">
        <v>4922</v>
      </c>
      <c r="L14" s="22">
        <v>7717</v>
      </c>
      <c r="M14" s="22">
        <v>16130</v>
      </c>
    </row>
    <row r="15" spans="1:13" ht="10.5" customHeight="1">
      <c r="A15" s="26" t="s">
        <v>19</v>
      </c>
      <c r="B15" s="46">
        <v>8206.792572025959</v>
      </c>
      <c r="C15" s="45">
        <v>11769.153613682867</v>
      </c>
      <c r="D15" s="45">
        <v>19676.787926586774</v>
      </c>
      <c r="E15" s="34">
        <v>1734.2864119056428</v>
      </c>
      <c r="F15" s="34">
        <v>2482</v>
      </c>
      <c r="G15" s="34">
        <v>4168.2494268539</v>
      </c>
      <c r="H15" s="34">
        <v>3172.2045164617057</v>
      </c>
      <c r="I15" s="34">
        <v>5615.27234686084</v>
      </c>
      <c r="J15" s="34">
        <v>10000.953609538816</v>
      </c>
      <c r="K15" s="34">
        <v>3300.3016436586104</v>
      </c>
      <c r="L15" s="34">
        <v>3671.9227413998606</v>
      </c>
      <c r="M15" s="34">
        <v>5507.584890194065</v>
      </c>
    </row>
    <row r="16" spans="1:13" ht="10.5" customHeight="1">
      <c r="A16" s="32" t="s">
        <v>20</v>
      </c>
      <c r="B16" s="22">
        <v>34258.2801199405</v>
      </c>
      <c r="C16" s="34">
        <v>64728</v>
      </c>
      <c r="D16" s="34">
        <v>79274.23761020649</v>
      </c>
      <c r="E16" s="34">
        <v>4491.262730419709</v>
      </c>
      <c r="F16" s="34">
        <v>9520</v>
      </c>
      <c r="G16" s="34">
        <v>12041.529553793216</v>
      </c>
      <c r="H16" s="34">
        <v>19976.571432538432</v>
      </c>
      <c r="I16" s="34">
        <v>35555.399691250925</v>
      </c>
      <c r="J16" s="34">
        <v>43047.344854049246</v>
      </c>
      <c r="K16" s="34">
        <v>9790.445956982336</v>
      </c>
      <c r="L16" s="34">
        <v>19653.133943530112</v>
      </c>
      <c r="M16" s="34">
        <v>24185.363202363984</v>
      </c>
    </row>
    <row r="17" spans="1:13" ht="10.5" customHeight="1">
      <c r="A17" s="8"/>
      <c r="B17" s="2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0.5" customHeight="1">
      <c r="A18" s="4" t="s">
        <v>88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0.5" customHeight="1">
      <c r="A19" s="8"/>
      <c r="B19" s="2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ht="12.75">
      <c r="A20" s="5" t="s">
        <v>113</v>
      </c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mergeCells count="3">
    <mergeCell ref="B12:D12"/>
    <mergeCell ref="E12:G12"/>
    <mergeCell ref="H12:J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A23" sqref="A23"/>
    </sheetView>
  </sheetViews>
  <sheetFormatPr defaultColWidth="11.421875" defaultRowHeight="12.75"/>
  <cols>
    <col min="1" max="1" width="18.57421875" style="0" customWidth="1"/>
    <col min="2" max="2" width="11.7109375" style="0" customWidth="1"/>
    <col min="4" max="4" width="11.140625" style="0" customWidth="1"/>
    <col min="5" max="5" width="9.8515625" style="0" customWidth="1"/>
    <col min="6" max="6" width="8.5742187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ht="15">
      <c r="A10" s="24" t="s">
        <v>22</v>
      </c>
    </row>
    <row r="12" spans="1:6" ht="12.75">
      <c r="A12" s="21"/>
      <c r="B12" s="71" t="s">
        <v>108</v>
      </c>
      <c r="C12" s="71" t="s">
        <v>23</v>
      </c>
      <c r="D12" s="71" t="s">
        <v>9</v>
      </c>
      <c r="E12" s="71" t="s">
        <v>10</v>
      </c>
      <c r="F12" s="25"/>
    </row>
    <row r="13" spans="1:6" ht="12.75">
      <c r="A13" s="75" t="s">
        <v>24</v>
      </c>
      <c r="B13" s="22">
        <f>SUM(B14:B21)</f>
        <v>40894.010088516065</v>
      </c>
      <c r="C13" s="22">
        <f>SUM(C14:C21)</f>
        <v>6813</v>
      </c>
      <c r="D13" s="22">
        <f>SUM(D14:D21)</f>
        <v>21715</v>
      </c>
      <c r="E13" s="22">
        <f>SUM(E14:E21)</f>
        <v>12367</v>
      </c>
      <c r="F13" s="25"/>
    </row>
    <row r="14" spans="1:17" ht="10.5" customHeight="1">
      <c r="A14" s="52" t="s">
        <v>25</v>
      </c>
      <c r="B14" s="22">
        <v>12255.170151759103</v>
      </c>
      <c r="C14" s="22">
        <v>3039</v>
      </c>
      <c r="D14" s="22">
        <v>5996</v>
      </c>
      <c r="E14" s="22">
        <v>3220</v>
      </c>
      <c r="F14" s="43"/>
      <c r="G14" s="43"/>
      <c r="H14" s="41"/>
      <c r="I14" s="43"/>
      <c r="J14" s="41"/>
      <c r="K14" s="41"/>
      <c r="L14" s="41"/>
      <c r="M14" s="43"/>
      <c r="N14" s="41"/>
      <c r="O14" s="41"/>
      <c r="P14" s="41"/>
      <c r="Q14" s="44"/>
    </row>
    <row r="15" spans="1:6" ht="10.5" customHeight="1">
      <c r="A15" s="53" t="s">
        <v>26</v>
      </c>
      <c r="B15" s="23">
        <v>6773.010961157126</v>
      </c>
      <c r="C15" s="22">
        <v>587</v>
      </c>
      <c r="D15" s="22">
        <v>4658</v>
      </c>
      <c r="E15" s="22">
        <v>1529</v>
      </c>
      <c r="F15" s="7"/>
    </row>
    <row r="16" spans="1:6" ht="10.5" customHeight="1">
      <c r="A16" s="53" t="s">
        <v>29</v>
      </c>
      <c r="B16" s="23">
        <v>6281.980613322524</v>
      </c>
      <c r="C16" s="22">
        <v>878</v>
      </c>
      <c r="D16" s="22">
        <v>3924</v>
      </c>
      <c r="E16" s="22">
        <v>1480</v>
      </c>
      <c r="F16" s="7"/>
    </row>
    <row r="17" spans="1:6" ht="10.5" customHeight="1">
      <c r="A17" s="53" t="s">
        <v>27</v>
      </c>
      <c r="B17" s="23">
        <v>5926.2283505171545</v>
      </c>
      <c r="C17" s="22">
        <v>1156</v>
      </c>
      <c r="D17" s="22">
        <v>2977</v>
      </c>
      <c r="E17" s="22">
        <v>1793</v>
      </c>
      <c r="F17" s="7"/>
    </row>
    <row r="18" spans="1:6" ht="10.5" customHeight="1">
      <c r="A18" s="53" t="s">
        <v>28</v>
      </c>
      <c r="B18" s="23">
        <v>2595.712434974437</v>
      </c>
      <c r="C18" s="22">
        <v>50</v>
      </c>
      <c r="D18" s="22">
        <v>1653</v>
      </c>
      <c r="E18" s="22">
        <v>893</v>
      </c>
      <c r="F18" s="7"/>
    </row>
    <row r="19" spans="1:6" ht="10.5" customHeight="1">
      <c r="A19" s="52" t="s">
        <v>31</v>
      </c>
      <c r="B19" s="23">
        <v>2159.8553661771584</v>
      </c>
      <c r="C19" s="65" t="s">
        <v>16</v>
      </c>
      <c r="D19" s="22">
        <v>1134</v>
      </c>
      <c r="E19" s="22">
        <v>1026</v>
      </c>
      <c r="F19" s="7"/>
    </row>
    <row r="20" spans="1:6" ht="10.5" customHeight="1">
      <c r="A20" s="52" t="s">
        <v>30</v>
      </c>
      <c r="B20" s="23">
        <v>890.9524763767494</v>
      </c>
      <c r="C20" s="65" t="s">
        <v>16</v>
      </c>
      <c r="D20" s="22">
        <v>209</v>
      </c>
      <c r="E20" s="22">
        <v>682</v>
      </c>
      <c r="F20" s="7"/>
    </row>
    <row r="21" spans="1:6" ht="10.5" customHeight="1">
      <c r="A21" s="54" t="s">
        <v>32</v>
      </c>
      <c r="B21" s="23">
        <v>4011.0997342318087</v>
      </c>
      <c r="C21" s="22">
        <v>1103</v>
      </c>
      <c r="D21" s="22">
        <v>1164</v>
      </c>
      <c r="E21" s="22">
        <v>1744</v>
      </c>
      <c r="F21" s="7"/>
    </row>
    <row r="22" spans="1:6" ht="12.75">
      <c r="A22" s="11"/>
      <c r="B22" s="10"/>
      <c r="C22" s="7"/>
      <c r="D22" s="7"/>
      <c r="E22" s="7"/>
      <c r="F22" s="7"/>
    </row>
    <row r="23" ht="12.75">
      <c r="A23" s="5" t="s">
        <v>113</v>
      </c>
    </row>
    <row r="26" ht="12.75">
      <c r="A26" s="96"/>
    </row>
    <row r="27" ht="12.75">
      <c r="A27" s="96"/>
    </row>
    <row r="28" ht="12.75">
      <c r="A28" s="96"/>
    </row>
    <row r="29" ht="12.75">
      <c r="A29" s="97"/>
    </row>
    <row r="30" ht="12.75">
      <c r="A30" s="97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0">
      <selection activeCell="A33" sqref="A33"/>
    </sheetView>
  </sheetViews>
  <sheetFormatPr defaultColWidth="11.421875" defaultRowHeight="12.75"/>
  <cols>
    <col min="1" max="1" width="11.140625" style="0" customWidth="1"/>
    <col min="2" max="2" width="14.57421875" style="0" customWidth="1"/>
    <col min="3" max="3" width="10.140625" style="0" customWidth="1"/>
    <col min="4" max="4" width="10.710937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9" ht="12.75">
      <c r="A9" s="2"/>
    </row>
    <row r="10" spans="1:8" ht="12.75">
      <c r="A10" s="109" t="s">
        <v>109</v>
      </c>
      <c r="B10" s="110"/>
      <c r="C10" s="110"/>
      <c r="D10" s="110"/>
      <c r="E10" s="110"/>
      <c r="F10" s="110"/>
      <c r="G10" s="110"/>
      <c r="H10" s="33"/>
    </row>
    <row r="11" spans="1:8" ht="33.75" customHeight="1">
      <c r="A11" s="110"/>
      <c r="B11" s="110"/>
      <c r="C11" s="110"/>
      <c r="D11" s="110"/>
      <c r="E11" s="110"/>
      <c r="F11" s="110"/>
      <c r="G11" s="110"/>
      <c r="H11" s="33"/>
    </row>
    <row r="12" ht="15">
      <c r="A12" s="24"/>
    </row>
    <row r="13" spans="1:16" ht="12.75">
      <c r="A13" s="13"/>
      <c r="B13" s="17"/>
      <c r="C13" s="71" t="s">
        <v>19</v>
      </c>
      <c r="D13" s="71" t="s">
        <v>18</v>
      </c>
      <c r="E13" s="41"/>
      <c r="F13" s="17"/>
      <c r="G13" s="41"/>
      <c r="H13" s="17"/>
      <c r="I13" s="41"/>
      <c r="J13" s="41"/>
      <c r="K13" s="41"/>
      <c r="L13" s="17"/>
      <c r="M13" s="41"/>
      <c r="N13" s="41"/>
      <c r="O13" s="41"/>
      <c r="P13" s="16"/>
    </row>
    <row r="14" spans="1:9" ht="9.75" customHeight="1">
      <c r="A14" s="76" t="s">
        <v>24</v>
      </c>
      <c r="B14" s="37"/>
      <c r="C14" s="23">
        <f>SUM(C15:C18)</f>
        <v>40894.01008851605</v>
      </c>
      <c r="D14" s="23">
        <v>74461</v>
      </c>
      <c r="I14" s="36"/>
    </row>
    <row r="15" spans="1:6" ht="9.75" customHeight="1">
      <c r="A15" s="112" t="s">
        <v>75</v>
      </c>
      <c r="B15" s="88" t="s">
        <v>33</v>
      </c>
      <c r="C15" s="23">
        <v>8592.468644735429</v>
      </c>
      <c r="D15" s="38">
        <v>13031.383357706272</v>
      </c>
      <c r="F15" s="20"/>
    </row>
    <row r="16" spans="1:6" ht="9.75" customHeight="1">
      <c r="A16" s="113"/>
      <c r="B16" s="53" t="s">
        <v>34</v>
      </c>
      <c r="C16" s="23">
        <v>1930.0290367694272</v>
      </c>
      <c r="D16" s="38">
        <v>2274.38652471733</v>
      </c>
      <c r="F16" s="20"/>
    </row>
    <row r="17" spans="1:6" ht="9.75" customHeight="1">
      <c r="A17" s="113"/>
      <c r="B17" s="53" t="s">
        <v>35</v>
      </c>
      <c r="C17" s="23">
        <v>28708.446576867387</v>
      </c>
      <c r="D17" s="38">
        <v>58724.64433822332</v>
      </c>
      <c r="F17" s="20"/>
    </row>
    <row r="18" spans="1:4" ht="9.75" customHeight="1">
      <c r="A18" s="114"/>
      <c r="B18" s="32" t="s">
        <v>36</v>
      </c>
      <c r="C18" s="30">
        <v>1663.0658301438123</v>
      </c>
      <c r="D18" s="38">
        <v>430</v>
      </c>
    </row>
    <row r="19" spans="1:6" ht="9.75" customHeight="1">
      <c r="A19" s="111" t="s">
        <v>39</v>
      </c>
      <c r="B19" s="88" t="s">
        <v>37</v>
      </c>
      <c r="C19" s="23">
        <v>1192.7345587398709</v>
      </c>
      <c r="D19" s="38">
        <v>2958.9441290054233</v>
      </c>
      <c r="F19" s="20"/>
    </row>
    <row r="20" spans="1:6" ht="9.75" customHeight="1">
      <c r="A20" s="111"/>
      <c r="B20" s="53" t="s">
        <v>11</v>
      </c>
      <c r="C20" s="23">
        <v>11088.620819014153</v>
      </c>
      <c r="D20" s="38">
        <v>24543.584242757308</v>
      </c>
      <c r="F20" s="20"/>
    </row>
    <row r="21" spans="1:9" ht="9.75" customHeight="1">
      <c r="A21" s="111"/>
      <c r="B21" s="53" t="s">
        <v>12</v>
      </c>
      <c r="C21" s="23">
        <v>11580.394677521725</v>
      </c>
      <c r="D21" s="38">
        <v>28595.18300668312</v>
      </c>
      <c r="F21" s="20"/>
      <c r="G21" s="31" t="s">
        <v>15</v>
      </c>
      <c r="H21" s="31"/>
      <c r="I21" s="31"/>
    </row>
    <row r="22" spans="1:9" ht="9.75" customHeight="1">
      <c r="A22" s="111"/>
      <c r="B22" s="53" t="s">
        <v>13</v>
      </c>
      <c r="C22" s="23">
        <v>10882.139488035516</v>
      </c>
      <c r="D22" s="38">
        <v>14505.530307610112</v>
      </c>
      <c r="F22" s="20"/>
      <c r="G22" s="31"/>
      <c r="H22" s="31"/>
      <c r="I22" s="31"/>
    </row>
    <row r="23" spans="1:9" ht="9.75" customHeight="1">
      <c r="A23" s="111"/>
      <c r="B23" s="53" t="s">
        <v>14</v>
      </c>
      <c r="C23" s="23">
        <v>3849.1340997616085</v>
      </c>
      <c r="D23" s="38">
        <v>709.1393133710818</v>
      </c>
      <c r="F23" s="20"/>
      <c r="G23" s="31"/>
      <c r="H23" s="31"/>
      <c r="I23" s="31"/>
    </row>
    <row r="24" spans="1:9" ht="9.75" customHeight="1">
      <c r="A24" s="111"/>
      <c r="B24" s="53" t="s">
        <v>38</v>
      </c>
      <c r="C24" s="23">
        <v>1048.5331377116277</v>
      </c>
      <c r="D24" s="63" t="s">
        <v>16</v>
      </c>
      <c r="G24" s="31"/>
      <c r="H24" s="31"/>
      <c r="I24" s="31"/>
    </row>
    <row r="25" spans="1:5" ht="9.75" customHeight="1">
      <c r="A25" s="111"/>
      <c r="B25" s="32" t="s">
        <v>36</v>
      </c>
      <c r="C25" s="23">
        <v>1252</v>
      </c>
      <c r="D25" s="38">
        <v>3148</v>
      </c>
      <c r="E25" s="64"/>
    </row>
    <row r="26" spans="1:6" ht="9.75" customHeight="1">
      <c r="A26" s="111" t="s">
        <v>80</v>
      </c>
      <c r="B26" s="88" t="s">
        <v>40</v>
      </c>
      <c r="C26" s="23">
        <v>25948.931851116424</v>
      </c>
      <c r="D26" s="38">
        <v>44372.673870497645</v>
      </c>
      <c r="F26" s="20"/>
    </row>
    <row r="27" spans="1:6" ht="9.75" customHeight="1">
      <c r="A27" s="111"/>
      <c r="B27" s="53" t="s">
        <v>41</v>
      </c>
      <c r="C27" s="23">
        <v>6927.836259875756</v>
      </c>
      <c r="D27" s="38">
        <v>7330.809792528132</v>
      </c>
      <c r="F27" s="20"/>
    </row>
    <row r="28" spans="1:6" ht="9.75" customHeight="1">
      <c r="A28" s="111"/>
      <c r="B28" s="53" t="s">
        <v>42</v>
      </c>
      <c r="C28" s="23">
        <v>8017.241977523884</v>
      </c>
      <c r="D28" s="38">
        <v>22212.876695868094</v>
      </c>
      <c r="F28" s="20"/>
    </row>
    <row r="29" spans="1:4" ht="9.75" customHeight="1">
      <c r="A29" s="111"/>
      <c r="B29" s="32" t="s">
        <v>36</v>
      </c>
      <c r="C29" s="65" t="s">
        <v>16</v>
      </c>
      <c r="D29" s="38">
        <v>544</v>
      </c>
    </row>
    <row r="31" ht="12.75">
      <c r="A31" s="4" t="s">
        <v>88</v>
      </c>
    </row>
    <row r="32" ht="12.75">
      <c r="A32" s="4"/>
    </row>
    <row r="33" ht="12.75">
      <c r="A33" s="5" t="s">
        <v>113</v>
      </c>
    </row>
  </sheetData>
  <mergeCells count="4">
    <mergeCell ref="A10:G11"/>
    <mergeCell ref="A26:A29"/>
    <mergeCell ref="A19:A25"/>
    <mergeCell ref="A15:A1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ignoredErrors>
    <ignoredError sqref="C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A31" sqref="A31"/>
    </sheetView>
  </sheetViews>
  <sheetFormatPr defaultColWidth="11.421875" defaultRowHeight="12.75"/>
  <cols>
    <col min="1" max="1" width="11.140625" style="0" customWidth="1"/>
    <col min="2" max="2" width="16.8515625" style="0" customWidth="1"/>
    <col min="3" max="5" width="9.0039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7" ht="9.75" customHeight="1"/>
    <row r="9" ht="10.5" customHeight="1"/>
    <row r="10" spans="1:16" ht="12.75">
      <c r="A10" s="121" t="s">
        <v>110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21"/>
    </row>
    <row r="11" spans="1:16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21"/>
    </row>
    <row r="12" spans="1:16" ht="12.7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21"/>
    </row>
    <row r="14" spans="3:11" ht="12.75">
      <c r="C14" s="68" t="s">
        <v>24</v>
      </c>
      <c r="D14" s="68" t="s">
        <v>43</v>
      </c>
      <c r="E14" s="68" t="s">
        <v>44</v>
      </c>
      <c r="K14" s="4"/>
    </row>
    <row r="15" spans="1:17" ht="10.5" customHeight="1">
      <c r="A15" s="15" t="s">
        <v>24</v>
      </c>
      <c r="B15" s="35"/>
      <c r="C15" s="22">
        <f>SUM(C16:C18)</f>
        <v>91353.25009607576</v>
      </c>
      <c r="D15" s="22">
        <f>SUM(D16:D18)</f>
        <v>51629.75027526395</v>
      </c>
      <c r="E15" s="34">
        <f>SUM(E16:E18)</f>
        <v>39723.49982081185</v>
      </c>
      <c r="G15" s="43"/>
      <c r="H15" s="17"/>
      <c r="K15" s="42"/>
      <c r="M15" s="42"/>
      <c r="N15" s="41"/>
      <c r="O15" s="41"/>
      <c r="P15" s="41"/>
      <c r="Q15" s="34"/>
    </row>
    <row r="16" spans="1:11" ht="10.5" customHeight="1">
      <c r="A16" s="115" t="s">
        <v>47</v>
      </c>
      <c r="B16" s="75" t="s">
        <v>45</v>
      </c>
      <c r="C16" s="38">
        <v>29130.241124610257</v>
      </c>
      <c r="D16" s="38">
        <v>16640.96602561995</v>
      </c>
      <c r="E16" s="38">
        <v>12489.275098990302</v>
      </c>
      <c r="H16" s="9"/>
      <c r="K16" s="23"/>
    </row>
    <row r="17" spans="1:11" ht="10.5" customHeight="1">
      <c r="A17" s="116"/>
      <c r="B17" s="26" t="s">
        <v>46</v>
      </c>
      <c r="C17" s="38">
        <v>50026.31300152117</v>
      </c>
      <c r="D17" s="38">
        <v>27242.736851081747</v>
      </c>
      <c r="E17" s="38">
        <v>22783.576150439472</v>
      </c>
      <c r="H17" s="9"/>
      <c r="K17" s="23"/>
    </row>
    <row r="18" spans="1:11" ht="10.5" customHeight="1">
      <c r="A18" s="117"/>
      <c r="B18" s="32" t="s">
        <v>48</v>
      </c>
      <c r="C18" s="38">
        <v>12196.695969944321</v>
      </c>
      <c r="D18" s="38">
        <v>7746.047398562249</v>
      </c>
      <c r="E18" s="38">
        <v>4450.648571382071</v>
      </c>
      <c r="H18" s="9"/>
      <c r="K18" s="23"/>
    </row>
    <row r="19" spans="1:11" ht="10.5" customHeight="1">
      <c r="A19" s="118" t="s">
        <v>92</v>
      </c>
      <c r="B19" s="85" t="s">
        <v>91</v>
      </c>
      <c r="C19" s="38">
        <v>13177.298285197689</v>
      </c>
      <c r="D19" s="38">
        <v>9739.971294164665</v>
      </c>
      <c r="E19" s="38">
        <v>3437.326991033023</v>
      </c>
      <c r="H19" s="9"/>
      <c r="K19" s="9"/>
    </row>
    <row r="20" spans="1:11" ht="10.5" customHeight="1">
      <c r="A20" s="119"/>
      <c r="B20" s="89" t="s">
        <v>49</v>
      </c>
      <c r="C20" s="38">
        <v>33981.988788518596</v>
      </c>
      <c r="D20" s="38">
        <v>21905.338202159674</v>
      </c>
      <c r="E20" s="38">
        <v>12076.650586358923</v>
      </c>
      <c r="H20" s="9"/>
      <c r="K20" s="9"/>
    </row>
    <row r="21" spans="1:11" ht="10.5" customHeight="1">
      <c r="A21" s="119"/>
      <c r="B21" s="89" t="s">
        <v>50</v>
      </c>
      <c r="C21" s="38">
        <v>10375.912557759211</v>
      </c>
      <c r="D21" s="38">
        <v>7386.002163962145</v>
      </c>
      <c r="E21" s="38">
        <v>2989.910393797069</v>
      </c>
      <c r="H21" s="9"/>
      <c r="K21" s="9"/>
    </row>
    <row r="22" spans="1:11" ht="10.5" customHeight="1">
      <c r="A22" s="119"/>
      <c r="B22" s="89" t="s">
        <v>51</v>
      </c>
      <c r="C22" s="38">
        <v>33542.6889001065</v>
      </c>
      <c r="D22" s="38">
        <v>12598.438614977464</v>
      </c>
      <c r="E22" s="38">
        <v>20944.25028512904</v>
      </c>
      <c r="H22" s="9"/>
      <c r="K22" s="9"/>
    </row>
    <row r="23" spans="1:11" ht="10.5" customHeight="1">
      <c r="A23" s="120"/>
      <c r="B23" s="90" t="s">
        <v>36</v>
      </c>
      <c r="C23" s="23">
        <f>C15-SUM(C19:C22)</f>
        <v>275.3615644937672</v>
      </c>
      <c r="D23" s="65" t="s">
        <v>16</v>
      </c>
      <c r="E23" s="23">
        <f>E15-SUM(E19:E22)</f>
        <v>275.3615644937963</v>
      </c>
      <c r="F23" s="21"/>
      <c r="H23" s="9"/>
      <c r="K23" s="9"/>
    </row>
    <row r="24" spans="1:11" ht="10.5" customHeight="1">
      <c r="A24" s="118" t="s">
        <v>56</v>
      </c>
      <c r="B24" s="75" t="s">
        <v>52</v>
      </c>
      <c r="C24" s="38">
        <v>5925.593543685867</v>
      </c>
      <c r="D24" s="38">
        <v>3672.018693084833</v>
      </c>
      <c r="E24" s="38">
        <v>2253.5748506010355</v>
      </c>
      <c r="H24" s="9"/>
      <c r="K24" s="23"/>
    </row>
    <row r="25" spans="1:11" ht="10.5" customHeight="1">
      <c r="A25" s="119"/>
      <c r="B25" s="26" t="s">
        <v>53</v>
      </c>
      <c r="C25" s="38">
        <v>47144.92456392141</v>
      </c>
      <c r="D25" s="38">
        <v>25939.962920255854</v>
      </c>
      <c r="E25" s="38">
        <v>21204.961643665578</v>
      </c>
      <c r="H25" s="9"/>
      <c r="K25" s="23"/>
    </row>
    <row r="26" spans="1:11" ht="10.5" customHeight="1">
      <c r="A26" s="119"/>
      <c r="B26" s="26" t="s">
        <v>54</v>
      </c>
      <c r="C26" s="38">
        <v>29614.280340575668</v>
      </c>
      <c r="D26" s="38">
        <v>16403.883186947376</v>
      </c>
      <c r="E26" s="38">
        <v>13210.397153628275</v>
      </c>
      <c r="H26" s="9"/>
      <c r="K26" s="23"/>
    </row>
    <row r="27" spans="1:11" ht="10.5" customHeight="1">
      <c r="A27" s="119"/>
      <c r="B27" s="26" t="s">
        <v>55</v>
      </c>
      <c r="C27" s="38">
        <v>6390.25243763959</v>
      </c>
      <c r="D27" s="38">
        <v>3546.3827005883827</v>
      </c>
      <c r="E27" s="38">
        <v>2843.8697370512064</v>
      </c>
      <c r="H27" s="9"/>
      <c r="K27" s="23"/>
    </row>
    <row r="28" spans="1:11" ht="10.5" customHeight="1">
      <c r="A28" s="119"/>
      <c r="B28" s="26" t="s">
        <v>57</v>
      </c>
      <c r="C28" s="38">
        <v>1750.0277000919928</v>
      </c>
      <c r="D28" s="38">
        <v>1539.3312642262463</v>
      </c>
      <c r="E28" s="38">
        <v>210.69643586574662</v>
      </c>
      <c r="H28" s="9"/>
      <c r="K28" s="23"/>
    </row>
    <row r="29" spans="1:11" ht="10.5" customHeight="1">
      <c r="A29" s="120"/>
      <c r="B29" s="32" t="s">
        <v>36</v>
      </c>
      <c r="C29" s="38">
        <v>528</v>
      </c>
      <c r="D29" s="38">
        <v>528</v>
      </c>
      <c r="E29" s="65" t="s">
        <v>16</v>
      </c>
      <c r="F29" s="64"/>
      <c r="G29" s="64"/>
      <c r="H29" s="9"/>
      <c r="K29" s="23"/>
    </row>
    <row r="30" ht="12.75">
      <c r="C30" s="64"/>
    </row>
    <row r="31" ht="12.75">
      <c r="A31" s="5" t="s">
        <v>113</v>
      </c>
    </row>
    <row r="33" spans="3:4" ht="12.75">
      <c r="C33" s="64"/>
      <c r="D33" s="64"/>
    </row>
  </sheetData>
  <mergeCells count="4">
    <mergeCell ref="A16:A18"/>
    <mergeCell ref="A19:A23"/>
    <mergeCell ref="A24:A29"/>
    <mergeCell ref="A10:O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ignoredErrors>
    <ignoredError sqref="C15:E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9">
      <selection activeCell="A43" sqref="A43"/>
    </sheetView>
  </sheetViews>
  <sheetFormatPr defaultColWidth="11.421875" defaultRowHeight="12.75"/>
  <cols>
    <col min="1" max="1" width="11.140625" style="0" customWidth="1"/>
    <col min="2" max="2" width="24.57421875" style="0" customWidth="1"/>
    <col min="4" max="4" width="10.00390625" style="0" customWidth="1"/>
    <col min="5" max="5" width="14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spans="1:13" ht="12.75">
      <c r="A10" s="48" t="s">
        <v>111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2" spans="1:5" ht="12.75">
      <c r="A12" s="8"/>
      <c r="B12" s="8"/>
      <c r="C12" s="74" t="s">
        <v>20</v>
      </c>
      <c r="D12" s="71" t="s">
        <v>19</v>
      </c>
      <c r="E12" s="17"/>
    </row>
    <row r="13" spans="1:5" ht="12.75">
      <c r="A13" s="122" t="s">
        <v>59</v>
      </c>
      <c r="B13" s="123"/>
      <c r="C13" s="67">
        <f>SUM(C14:C20)</f>
        <v>128668.90042454601</v>
      </c>
      <c r="D13" s="22">
        <f>SUM(D14:D20)</f>
        <v>40894.01008851606</v>
      </c>
      <c r="E13" s="17"/>
    </row>
    <row r="14" spans="1:17" ht="11.25" customHeight="1">
      <c r="A14" s="118" t="s">
        <v>39</v>
      </c>
      <c r="B14" s="88" t="s">
        <v>37</v>
      </c>
      <c r="C14" s="38">
        <v>166.73505434308777</v>
      </c>
      <c r="D14" s="22">
        <v>326.1608812140852</v>
      </c>
      <c r="E14" s="42"/>
      <c r="F14" s="41"/>
      <c r="G14" s="43"/>
      <c r="H14" s="41"/>
      <c r="I14" s="42"/>
      <c r="J14" s="41"/>
      <c r="K14" s="41"/>
      <c r="L14" s="41"/>
      <c r="M14" s="42"/>
      <c r="N14" s="41"/>
      <c r="O14" s="41"/>
      <c r="P14" s="41"/>
      <c r="Q14" s="34"/>
    </row>
    <row r="15" spans="1:5" ht="11.25" customHeight="1">
      <c r="A15" s="119"/>
      <c r="B15" s="53" t="s">
        <v>11</v>
      </c>
      <c r="C15" s="38">
        <v>24750.558169665976</v>
      </c>
      <c r="D15" s="22">
        <v>13605.4289091431</v>
      </c>
      <c r="E15" s="23"/>
    </row>
    <row r="16" spans="1:7" ht="11.25" customHeight="1">
      <c r="A16" s="119"/>
      <c r="B16" s="53" t="s">
        <v>12</v>
      </c>
      <c r="C16" s="38">
        <v>36216.91740569383</v>
      </c>
      <c r="D16" s="22">
        <v>11517.196659698995</v>
      </c>
      <c r="E16" s="23"/>
      <c r="G16" s="19"/>
    </row>
    <row r="17" spans="1:7" ht="11.25" customHeight="1">
      <c r="A17" s="119"/>
      <c r="B17" s="53" t="s">
        <v>13</v>
      </c>
      <c r="C17" s="38">
        <v>32276.48829000539</v>
      </c>
      <c r="D17" s="22">
        <v>8706.879952685134</v>
      </c>
      <c r="E17" s="23"/>
      <c r="G17" s="19"/>
    </row>
    <row r="18" spans="1:5" ht="11.25" customHeight="1">
      <c r="A18" s="119"/>
      <c r="B18" s="53" t="s">
        <v>14</v>
      </c>
      <c r="C18" s="38">
        <v>21774.62405844986</v>
      </c>
      <c r="D18" s="22">
        <v>2194.966092247819</v>
      </c>
      <c r="E18" s="23"/>
    </row>
    <row r="19" spans="1:5" ht="11.25" customHeight="1">
      <c r="A19" s="119"/>
      <c r="B19" s="53" t="s">
        <v>38</v>
      </c>
      <c r="C19" s="38">
        <v>7320.608795925936</v>
      </c>
      <c r="D19" s="22">
        <v>711.7227996839092</v>
      </c>
      <c r="E19" s="23"/>
    </row>
    <row r="20" spans="1:6" ht="11.25" customHeight="1">
      <c r="A20" s="119"/>
      <c r="B20" s="54" t="s">
        <v>36</v>
      </c>
      <c r="C20" s="38">
        <v>6162.968650461925</v>
      </c>
      <c r="D20" s="38">
        <v>3831.6547938430185</v>
      </c>
      <c r="E20" s="23"/>
      <c r="F20" s="64"/>
    </row>
    <row r="21" spans="1:4" ht="11.25" customHeight="1">
      <c r="A21" s="124"/>
      <c r="B21" s="18" t="s">
        <v>60</v>
      </c>
      <c r="C21" s="77">
        <v>78.4</v>
      </c>
      <c r="D21" s="77">
        <v>67.8</v>
      </c>
    </row>
    <row r="22" spans="1:6" ht="11.25" customHeight="1">
      <c r="A22" s="118" t="s">
        <v>67</v>
      </c>
      <c r="B22" s="88" t="s">
        <v>61</v>
      </c>
      <c r="C22" s="22">
        <v>23352.930585934468</v>
      </c>
      <c r="D22" s="22">
        <v>5593.795064759304</v>
      </c>
      <c r="E22" s="23"/>
      <c r="F22" s="21"/>
    </row>
    <row r="23" spans="1:6" ht="11.25" customHeight="1">
      <c r="A23" s="119"/>
      <c r="B23" s="53" t="s">
        <v>62</v>
      </c>
      <c r="C23" s="22">
        <v>42621.77768759009</v>
      </c>
      <c r="D23" s="22">
        <v>11901.534063994162</v>
      </c>
      <c r="E23" s="23"/>
      <c r="F23" s="21"/>
    </row>
    <row r="24" spans="1:6" ht="11.25" customHeight="1">
      <c r="A24" s="119"/>
      <c r="B24" s="53" t="s">
        <v>63</v>
      </c>
      <c r="C24" s="22">
        <v>46587.17417299758</v>
      </c>
      <c r="D24" s="22">
        <v>12063.539726184465</v>
      </c>
      <c r="E24" s="23"/>
      <c r="F24" s="21"/>
    </row>
    <row r="25" spans="1:6" ht="11.25" customHeight="1">
      <c r="A25" s="119"/>
      <c r="B25" s="53" t="s">
        <v>64</v>
      </c>
      <c r="C25" s="22">
        <v>10045.541116587721</v>
      </c>
      <c r="D25" s="22">
        <v>3057.163135539251</v>
      </c>
      <c r="E25" s="23"/>
      <c r="F25" s="21"/>
    </row>
    <row r="26" spans="1:6" ht="11.25" customHeight="1">
      <c r="A26" s="119"/>
      <c r="B26" s="53" t="s">
        <v>65</v>
      </c>
      <c r="C26" s="22">
        <v>1736.0503032412532</v>
      </c>
      <c r="D26" s="22">
        <v>4226.203067858182</v>
      </c>
      <c r="E26" s="23"/>
      <c r="F26" s="21"/>
    </row>
    <row r="27" spans="1:6" ht="11.25" customHeight="1">
      <c r="A27" s="119"/>
      <c r="B27" s="53" t="s">
        <v>66</v>
      </c>
      <c r="C27" s="22">
        <v>84.64251014978791</v>
      </c>
      <c r="D27" s="22">
        <v>291.7824412683608</v>
      </c>
      <c r="E27" s="23"/>
      <c r="F27" s="55"/>
    </row>
    <row r="28" spans="1:6" ht="11.25" customHeight="1">
      <c r="A28" s="119"/>
      <c r="B28" s="91" t="s">
        <v>36</v>
      </c>
      <c r="C28" s="57">
        <v>4240.7840480452405</v>
      </c>
      <c r="D28" s="57">
        <v>3759.9925889123383</v>
      </c>
      <c r="E28" s="23"/>
      <c r="F28" s="55"/>
    </row>
    <row r="29" spans="1:11" ht="11.25" customHeight="1">
      <c r="A29" s="119"/>
      <c r="B29" s="14" t="s">
        <v>68</v>
      </c>
      <c r="C29" s="78">
        <v>42.9</v>
      </c>
      <c r="D29" s="78">
        <v>39</v>
      </c>
      <c r="E29" s="30"/>
      <c r="F29" s="56"/>
      <c r="H29" s="4"/>
      <c r="I29" s="4"/>
      <c r="J29" s="20"/>
      <c r="K29" s="20"/>
    </row>
    <row r="30" spans="1:7" ht="11.25" customHeight="1">
      <c r="A30" s="118" t="s">
        <v>75</v>
      </c>
      <c r="B30" s="88" t="s">
        <v>69</v>
      </c>
      <c r="C30" s="22">
        <v>52537.9202009841</v>
      </c>
      <c r="D30" s="22">
        <v>8815.296097140053</v>
      </c>
      <c r="E30" s="23"/>
      <c r="G30" s="21"/>
    </row>
    <row r="31" spans="1:7" ht="11.25" customHeight="1">
      <c r="A31" s="119"/>
      <c r="B31" s="53" t="s">
        <v>70</v>
      </c>
      <c r="C31" s="22">
        <v>75874.67974707857</v>
      </c>
      <c r="D31" s="22">
        <v>31912.473435247008</v>
      </c>
      <c r="E31" s="23"/>
      <c r="G31" s="19"/>
    </row>
    <row r="32" spans="1:7" ht="11.25" customHeight="1">
      <c r="A32" s="120"/>
      <c r="B32" s="54" t="s">
        <v>36</v>
      </c>
      <c r="C32" s="58">
        <v>256.3004764835496</v>
      </c>
      <c r="D32" s="58">
        <v>166.24055612900702</v>
      </c>
      <c r="E32" s="30"/>
      <c r="G32" s="19"/>
    </row>
    <row r="33" spans="1:5" ht="11.25" customHeight="1">
      <c r="A33" s="118" t="s">
        <v>71</v>
      </c>
      <c r="B33" s="88" t="s">
        <v>72</v>
      </c>
      <c r="C33" s="22">
        <v>7389.933464758319</v>
      </c>
      <c r="D33" s="22">
        <v>3923.9718492936813</v>
      </c>
      <c r="E33" s="23"/>
    </row>
    <row r="34" spans="1:5" ht="11.25" customHeight="1">
      <c r="A34" s="124"/>
      <c r="B34" s="54" t="s">
        <v>73</v>
      </c>
      <c r="C34" s="22">
        <v>121278.96695978762</v>
      </c>
      <c r="D34" s="22">
        <v>36970.038239222384</v>
      </c>
      <c r="E34" s="23"/>
    </row>
    <row r="35" spans="1:5" ht="11.25" customHeight="1">
      <c r="A35" s="118" t="s">
        <v>74</v>
      </c>
      <c r="B35" s="88" t="s">
        <v>76</v>
      </c>
      <c r="C35" s="22">
        <v>119427.73919184064</v>
      </c>
      <c r="D35" s="22">
        <v>39348.16426298896</v>
      </c>
      <c r="E35" s="23"/>
    </row>
    <row r="36" spans="1:5" ht="11.25" customHeight="1">
      <c r="A36" s="124"/>
      <c r="B36" s="54" t="s">
        <v>77</v>
      </c>
      <c r="C36" s="22">
        <v>9241.161232705297</v>
      </c>
      <c r="D36" s="22">
        <v>1545.8458255271296</v>
      </c>
      <c r="E36" s="23"/>
    </row>
    <row r="37" spans="1:5" ht="11.25" customHeight="1">
      <c r="A37" s="118" t="s">
        <v>80</v>
      </c>
      <c r="B37" s="86" t="s">
        <v>78</v>
      </c>
      <c r="C37" s="22">
        <v>88122.74261951064</v>
      </c>
      <c r="D37" s="22">
        <v>13993.778169452991</v>
      </c>
      <c r="E37" s="23"/>
    </row>
    <row r="38" spans="1:5" ht="11.25" customHeight="1">
      <c r="A38" s="119"/>
      <c r="B38" s="52" t="s">
        <v>79</v>
      </c>
      <c r="C38" s="22">
        <v>22770.45189562199</v>
      </c>
      <c r="D38" s="22">
        <v>7863.800837249322</v>
      </c>
      <c r="E38" s="23"/>
    </row>
    <row r="39" spans="1:5" ht="11.25" customHeight="1">
      <c r="A39" s="119"/>
      <c r="B39" s="52" t="s">
        <v>94</v>
      </c>
      <c r="C39" s="22">
        <v>10045.204428813098</v>
      </c>
      <c r="D39" s="22">
        <v>1311.3273674651698</v>
      </c>
      <c r="E39" s="23"/>
    </row>
    <row r="40" spans="1:5" ht="11.25" customHeight="1">
      <c r="A40" s="119"/>
      <c r="B40" s="53" t="s">
        <v>81</v>
      </c>
      <c r="C40" s="22">
        <v>5166.386604627056</v>
      </c>
      <c r="D40" s="22">
        <v>14966.984030127656</v>
      </c>
      <c r="E40" s="23"/>
    </row>
    <row r="41" spans="1:5" ht="11.25" customHeight="1">
      <c r="A41" s="124"/>
      <c r="B41" s="54" t="s">
        <v>99</v>
      </c>
      <c r="C41" s="22">
        <v>2564.1148759732414</v>
      </c>
      <c r="D41" s="22">
        <v>2758.1196842209097</v>
      </c>
      <c r="E41" s="23"/>
    </row>
    <row r="43" ht="12.75">
      <c r="A43" s="5" t="s">
        <v>113</v>
      </c>
    </row>
  </sheetData>
  <mergeCells count="7">
    <mergeCell ref="A13:B13"/>
    <mergeCell ref="A35:A36"/>
    <mergeCell ref="A37:A41"/>
    <mergeCell ref="A14:A21"/>
    <mergeCell ref="A22:A29"/>
    <mergeCell ref="A33:A34"/>
    <mergeCell ref="A30:A3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1" r:id="rId2"/>
  <headerFooter alignWithMargins="0">
    <oddFooter>&amp;L&amp;Z&amp;F</oddFooter>
  </headerFooter>
  <ignoredErrors>
    <ignoredError sqref="C13:D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A18" sqref="A18"/>
    </sheetView>
  </sheetViews>
  <sheetFormatPr defaultColWidth="11.421875" defaultRowHeight="12.75"/>
  <cols>
    <col min="1" max="1" width="21.140625" style="0" customWidth="1"/>
    <col min="2" max="2" width="11.28125" style="0" customWidth="1"/>
    <col min="3" max="3" width="9.421875" style="0" customWidth="1"/>
    <col min="4" max="4" width="8.7109375" style="0" customWidth="1"/>
    <col min="5" max="5" width="9.2812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10" ht="12.75">
      <c r="A10" s="2" t="s">
        <v>82</v>
      </c>
    </row>
    <row r="12" spans="1:5" ht="12.75">
      <c r="A12" s="8"/>
      <c r="B12" s="71" t="s">
        <v>108</v>
      </c>
      <c r="C12" s="71" t="s">
        <v>17</v>
      </c>
      <c r="D12" s="71" t="s">
        <v>9</v>
      </c>
      <c r="E12" s="71" t="s">
        <v>10</v>
      </c>
    </row>
    <row r="13" spans="1:5" ht="12.75">
      <c r="A13" s="75" t="s">
        <v>24</v>
      </c>
      <c r="B13" s="22">
        <f>SUM(B14:B16)</f>
        <v>128668.90422341698</v>
      </c>
      <c r="C13" s="22">
        <f>SUM(C14:C16)</f>
        <v>18231</v>
      </c>
      <c r="D13" s="22">
        <f>SUM(D14:D16)</f>
        <v>71544</v>
      </c>
      <c r="E13" s="22">
        <f>SUM(E14:E16)</f>
        <v>38893</v>
      </c>
    </row>
    <row r="14" spans="1:16" ht="12.75">
      <c r="A14" s="52" t="s">
        <v>83</v>
      </c>
      <c r="B14" s="22">
        <v>61468.15625399795</v>
      </c>
      <c r="C14" s="22">
        <v>9268</v>
      </c>
      <c r="D14" s="22">
        <v>34311</v>
      </c>
      <c r="E14" s="22">
        <v>17889</v>
      </c>
      <c r="F14" s="43"/>
      <c r="G14" s="41"/>
      <c r="H14" s="17"/>
      <c r="I14" s="41"/>
      <c r="J14" s="41"/>
      <c r="K14" s="41"/>
      <c r="L14" s="17"/>
      <c r="M14" s="41"/>
      <c r="N14" s="41"/>
      <c r="O14" s="41"/>
      <c r="P14" s="16"/>
    </row>
    <row r="15" spans="1:5" ht="12.75">
      <c r="A15" s="52" t="s">
        <v>101</v>
      </c>
      <c r="B15" s="22">
        <v>47303.2181809331</v>
      </c>
      <c r="C15" s="22">
        <v>6676</v>
      </c>
      <c r="D15" s="22">
        <v>27327</v>
      </c>
      <c r="E15" s="22">
        <v>13300</v>
      </c>
    </row>
    <row r="16" spans="1:5" ht="12.75">
      <c r="A16" s="87" t="s">
        <v>102</v>
      </c>
      <c r="B16" s="22">
        <v>19897.529788485917</v>
      </c>
      <c r="C16" s="22">
        <v>2287</v>
      </c>
      <c r="D16" s="22">
        <v>9906</v>
      </c>
      <c r="E16" s="22">
        <v>7704</v>
      </c>
    </row>
    <row r="17" spans="3:5" ht="12.75">
      <c r="C17" s="8"/>
      <c r="D17" s="8"/>
      <c r="E17" s="8"/>
    </row>
    <row r="18" ht="12.75">
      <c r="A18" s="5" t="s">
        <v>113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18" sqref="A18"/>
    </sheetView>
  </sheetViews>
  <sheetFormatPr defaultColWidth="11.421875" defaultRowHeight="12.75"/>
  <cols>
    <col min="1" max="1" width="10.421875" style="0" customWidth="1"/>
  </cols>
  <sheetData>
    <row r="1" ht="12.75">
      <c r="A1" s="3"/>
    </row>
    <row r="10" ht="12.75">
      <c r="A10" s="2" t="s">
        <v>84</v>
      </c>
    </row>
    <row r="11" ht="12.75">
      <c r="A11" s="2"/>
    </row>
    <row r="12" spans="1:5" ht="12.75">
      <c r="A12" s="47"/>
      <c r="B12" s="71" t="s">
        <v>108</v>
      </c>
      <c r="C12" s="68" t="s">
        <v>17</v>
      </c>
      <c r="D12" s="68" t="s">
        <v>9</v>
      </c>
      <c r="E12" s="68" t="s">
        <v>10</v>
      </c>
    </row>
    <row r="13" spans="1:5" ht="12.75">
      <c r="A13" s="92" t="s">
        <v>24</v>
      </c>
      <c r="B13" s="30">
        <v>829254.9839407228</v>
      </c>
      <c r="C13" s="30">
        <v>118832</v>
      </c>
      <c r="D13" s="30">
        <v>445197</v>
      </c>
      <c r="E13" s="30">
        <v>265225</v>
      </c>
    </row>
    <row r="14" spans="1:5" ht="12.75">
      <c r="A14" s="93" t="s">
        <v>40</v>
      </c>
      <c r="B14" s="30">
        <v>768338.0060821068</v>
      </c>
      <c r="C14" s="30">
        <v>113444.22368890181</v>
      </c>
      <c r="D14" s="30">
        <v>415313.9169281064</v>
      </c>
      <c r="E14" s="30">
        <v>239887.04536370782</v>
      </c>
    </row>
    <row r="15" spans="1:5" ht="12.75">
      <c r="A15" s="93" t="s">
        <v>41</v>
      </c>
      <c r="B15" s="30">
        <v>43700.5151384709</v>
      </c>
      <c r="C15" s="30">
        <v>3998.861044244506</v>
      </c>
      <c r="D15" s="30">
        <v>21240.859519533176</v>
      </c>
      <c r="E15" s="30">
        <v>18236.300828615786</v>
      </c>
    </row>
    <row r="16" spans="1:5" ht="12.75">
      <c r="A16" s="94" t="s">
        <v>100</v>
      </c>
      <c r="B16" s="30">
        <v>17216.462720144078</v>
      </c>
      <c r="C16" s="30">
        <v>1388.9152668537117</v>
      </c>
      <c r="D16" s="30">
        <v>8642.223552359172</v>
      </c>
      <c r="E16" s="30">
        <v>7101.653807676767</v>
      </c>
    </row>
    <row r="18" ht="12.75">
      <c r="A18" s="5" t="s">
        <v>113</v>
      </c>
    </row>
    <row r="19" spans="1:2" ht="12.75">
      <c r="A19" s="6"/>
      <c r="B19" s="4"/>
    </row>
    <row r="20" spans="1:2" ht="12.75">
      <c r="A20" s="6"/>
      <c r="B20" s="4"/>
    </row>
    <row r="21" spans="1:2" ht="12.75">
      <c r="A21" s="6"/>
      <c r="B21" s="4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msaezher</cp:lastModifiedBy>
  <cp:lastPrinted>2009-06-16T08:59:20Z</cp:lastPrinted>
  <dcterms:created xsi:type="dcterms:W3CDTF">2009-05-11T08:27:53Z</dcterms:created>
  <dcterms:modified xsi:type="dcterms:W3CDTF">2011-11-14T11:45:02Z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