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CASTELLANO\TABLAS-GRÁFICOS PARA WEB\BEA2024\2024_1T_CdS\"/>
    </mc:Choice>
  </mc:AlternateContent>
  <xr:revisionPtr revIDLastSave="0" documentId="13_ncr:1_{31E3D6EE-185D-47D3-A6F1-F72630587464}" xr6:coauthVersionLast="47" xr6:coauthVersionMax="47" xr10:uidLastSave="{00000000-0000-0000-0000-000000000000}"/>
  <bookViews>
    <workbookView xWindow="-120" yWindow="-120" windowWidth="29040" windowHeight="15840" tabRatio="922" firstSheet="7" activeTab="12" xr2:uid="{00000000-000D-0000-FFFF-FFFF00000000}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48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externalReferences>
    <externalReference r:id="rId15"/>
  </externalReference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43" l="1"/>
  <c r="B61" i="43"/>
  <c r="B60" i="43"/>
  <c r="B59" i="43"/>
  <c r="B58" i="43"/>
  <c r="B57" i="43"/>
  <c r="B56" i="43"/>
  <c r="O83" i="42"/>
  <c r="N83" i="42"/>
  <c r="M83" i="42"/>
  <c r="L83" i="42"/>
  <c r="K83" i="42"/>
  <c r="J83" i="42"/>
  <c r="I83" i="42"/>
  <c r="O82" i="42"/>
  <c r="N82" i="42"/>
  <c r="M82" i="42"/>
  <c r="L82" i="42"/>
  <c r="K82" i="42"/>
  <c r="J82" i="42"/>
  <c r="I82" i="42"/>
  <c r="O81" i="42"/>
  <c r="N81" i="42"/>
  <c r="M81" i="42"/>
  <c r="L81" i="42"/>
  <c r="K81" i="42"/>
  <c r="J81" i="42"/>
  <c r="I81" i="42"/>
  <c r="O80" i="42"/>
  <c r="N80" i="42"/>
  <c r="M80" i="42"/>
  <c r="L80" i="42"/>
  <c r="K80" i="42"/>
  <c r="J80" i="42"/>
  <c r="I80" i="42"/>
  <c r="O79" i="42"/>
  <c r="N79" i="42"/>
  <c r="M79" i="42"/>
  <c r="L79" i="42"/>
  <c r="K79" i="42"/>
  <c r="J79" i="42"/>
  <c r="I79" i="42"/>
  <c r="O78" i="42"/>
  <c r="N78" i="42"/>
  <c r="M78" i="42"/>
  <c r="L78" i="42"/>
  <c r="K78" i="42"/>
  <c r="J78" i="42"/>
  <c r="I78" i="42"/>
  <c r="O77" i="42"/>
  <c r="N77" i="42"/>
  <c r="M77" i="42"/>
  <c r="L77" i="42"/>
  <c r="K77" i="42"/>
  <c r="J77" i="42"/>
  <c r="I77" i="42"/>
  <c r="O73" i="42"/>
  <c r="N73" i="42"/>
  <c r="M73" i="42"/>
  <c r="L73" i="42"/>
  <c r="K73" i="42"/>
  <c r="J73" i="42"/>
  <c r="I73" i="42"/>
  <c r="O72" i="42"/>
  <c r="N72" i="42"/>
  <c r="M72" i="42"/>
  <c r="L72" i="42"/>
  <c r="K72" i="42"/>
  <c r="J72" i="42"/>
  <c r="I72" i="42"/>
  <c r="O71" i="42"/>
  <c r="N71" i="42"/>
  <c r="M71" i="42"/>
  <c r="L71" i="42"/>
  <c r="K71" i="42"/>
  <c r="J71" i="42"/>
  <c r="I71" i="42"/>
  <c r="O70" i="42"/>
  <c r="N70" i="42"/>
  <c r="M70" i="42"/>
  <c r="L70" i="42"/>
  <c r="K70" i="42"/>
  <c r="J70" i="42"/>
  <c r="I70" i="42"/>
  <c r="O69" i="42"/>
  <c r="N69" i="42"/>
  <c r="M69" i="42"/>
  <c r="L69" i="42"/>
  <c r="K69" i="42"/>
  <c r="J69" i="42"/>
  <c r="I69" i="42"/>
  <c r="O68" i="42"/>
  <c r="N68" i="42"/>
  <c r="M68" i="42"/>
  <c r="L68" i="42"/>
  <c r="K68" i="42"/>
  <c r="J68" i="42"/>
  <c r="I68" i="42"/>
  <c r="O67" i="42"/>
  <c r="N67" i="42"/>
  <c r="M67" i="42"/>
  <c r="L67" i="42"/>
  <c r="K67" i="42"/>
  <c r="J67" i="42"/>
  <c r="I67" i="42"/>
  <c r="I145" i="48"/>
  <c r="H145" i="48"/>
  <c r="G145" i="48"/>
  <c r="F145" i="48"/>
  <c r="E145" i="48"/>
  <c r="D145" i="48"/>
  <c r="C145" i="48"/>
  <c r="I94" i="48"/>
  <c r="B65" i="43"/>
  <c r="AG56" i="43"/>
  <c r="AG57" i="43"/>
  <c r="AG58" i="43"/>
  <c r="AG59" i="43"/>
  <c r="AG60" i="43"/>
  <c r="AG55" i="43"/>
  <c r="AG61" i="43" l="1"/>
  <c r="H123" i="48"/>
  <c r="G123" i="48"/>
  <c r="F123" i="48"/>
  <c r="E123" i="48"/>
  <c r="D123" i="48"/>
  <c r="C123" i="48"/>
  <c r="H122" i="48"/>
  <c r="G122" i="48"/>
  <c r="F122" i="48"/>
  <c r="E122" i="48"/>
  <c r="D122" i="48"/>
  <c r="C122" i="48"/>
  <c r="H121" i="48"/>
  <c r="G121" i="48"/>
  <c r="F121" i="48"/>
  <c r="E121" i="48"/>
  <c r="D121" i="48"/>
  <c r="C121" i="48"/>
  <c r="H120" i="48"/>
  <c r="G120" i="48"/>
  <c r="F120" i="48"/>
  <c r="E120" i="48"/>
  <c r="D120" i="48"/>
  <c r="C120" i="48"/>
  <c r="H119" i="48"/>
  <c r="G119" i="48"/>
  <c r="F119" i="48"/>
  <c r="E119" i="48"/>
  <c r="D119" i="48"/>
  <c r="C119" i="48"/>
  <c r="H118" i="48"/>
  <c r="G118" i="48"/>
  <c r="F118" i="48"/>
  <c r="E118" i="48"/>
  <c r="D118" i="48"/>
  <c r="C118" i="48"/>
  <c r="H117" i="48"/>
  <c r="G117" i="48"/>
  <c r="F117" i="48"/>
  <c r="E117" i="48"/>
  <c r="D117" i="48"/>
  <c r="C117" i="48"/>
  <c r="H116" i="48"/>
  <c r="G116" i="48"/>
  <c r="F116" i="48"/>
  <c r="E116" i="48"/>
  <c r="D116" i="48"/>
  <c r="C116" i="48"/>
  <c r="H115" i="48"/>
  <c r="G115" i="48"/>
  <c r="F115" i="48"/>
  <c r="E115" i="48"/>
  <c r="D115" i="48"/>
  <c r="C115" i="48"/>
  <c r="H114" i="48"/>
  <c r="G114" i="48"/>
  <c r="F114" i="48"/>
  <c r="E114" i="48"/>
  <c r="D114" i="48"/>
  <c r="C114" i="48"/>
  <c r="H113" i="48"/>
  <c r="G113" i="48"/>
  <c r="F113" i="48"/>
  <c r="E113" i="48"/>
  <c r="D113" i="48"/>
  <c r="C113" i="48"/>
  <c r="H112" i="48"/>
  <c r="G112" i="48"/>
  <c r="F112" i="48"/>
  <c r="E112" i="48"/>
  <c r="D112" i="48"/>
  <c r="C112" i="48"/>
  <c r="H111" i="48"/>
  <c r="G111" i="48"/>
  <c r="F111" i="48"/>
  <c r="E111" i="48"/>
  <c r="D111" i="48"/>
  <c r="C111" i="48"/>
  <c r="H110" i="48"/>
  <c r="G110" i="48"/>
  <c r="F110" i="48"/>
  <c r="E110" i="48"/>
  <c r="D110" i="48"/>
  <c r="C110" i="48"/>
  <c r="H109" i="48"/>
  <c r="G109" i="48"/>
  <c r="F109" i="48"/>
  <c r="E109" i="48"/>
  <c r="D109" i="48"/>
  <c r="C109" i="48"/>
  <c r="H108" i="48"/>
  <c r="G108" i="48"/>
  <c r="F108" i="48"/>
  <c r="E108" i="48"/>
  <c r="D108" i="48"/>
  <c r="C108" i="48"/>
  <c r="H107" i="48"/>
  <c r="G107" i="48"/>
  <c r="F107" i="48"/>
  <c r="E107" i="48"/>
  <c r="D107" i="48"/>
  <c r="C107" i="48"/>
  <c r="H106" i="48"/>
  <c r="G106" i="48"/>
  <c r="F106" i="48"/>
  <c r="E106" i="48"/>
  <c r="D106" i="48"/>
  <c r="C106" i="48"/>
  <c r="H105" i="48"/>
  <c r="G105" i="48"/>
  <c r="F105" i="48"/>
  <c r="E105" i="48"/>
  <c r="D105" i="48"/>
  <c r="C105" i="48"/>
  <c r="H104" i="48"/>
  <c r="G104" i="48"/>
  <c r="F104" i="48"/>
  <c r="E104" i="48"/>
  <c r="D104" i="48"/>
  <c r="C104" i="48"/>
  <c r="H103" i="48"/>
  <c r="G103" i="48"/>
  <c r="F103" i="48"/>
  <c r="E103" i="48"/>
  <c r="D103" i="48"/>
  <c r="C103" i="48"/>
  <c r="H102" i="48"/>
  <c r="G102" i="48"/>
  <c r="F102" i="48"/>
  <c r="E102" i="48"/>
  <c r="D102" i="48"/>
  <c r="C102" i="48"/>
  <c r="H101" i="48"/>
  <c r="G101" i="48"/>
  <c r="F101" i="48"/>
  <c r="E101" i="48"/>
  <c r="D101" i="48"/>
  <c r="C101" i="48"/>
  <c r="H100" i="48"/>
  <c r="G100" i="48"/>
  <c r="F100" i="48"/>
  <c r="E100" i="48"/>
  <c r="D100" i="48"/>
  <c r="C100" i="48"/>
  <c r="H99" i="48"/>
  <c r="G99" i="48"/>
  <c r="F99" i="48"/>
  <c r="E99" i="48"/>
  <c r="D99" i="48"/>
  <c r="C99" i="48"/>
  <c r="H98" i="48"/>
  <c r="G98" i="48"/>
  <c r="F98" i="48"/>
  <c r="E98" i="48"/>
  <c r="D98" i="48"/>
  <c r="C98" i="48"/>
  <c r="H97" i="48"/>
  <c r="G97" i="48"/>
  <c r="F97" i="48"/>
  <c r="E97" i="48"/>
  <c r="D97" i="48"/>
  <c r="C97" i="48"/>
  <c r="H144" i="48"/>
  <c r="I93" i="48"/>
  <c r="I143" i="48" s="1"/>
  <c r="I92" i="48"/>
  <c r="D142" i="48" s="1"/>
  <c r="I91" i="48"/>
  <c r="E141" i="48" s="1"/>
  <c r="I90" i="48"/>
  <c r="F140" i="48" s="1"/>
  <c r="I89" i="48"/>
  <c r="C139" i="48" s="1"/>
  <c r="I88" i="48"/>
  <c r="H138" i="48" s="1"/>
  <c r="I87" i="48"/>
  <c r="I137" i="48" s="1"/>
  <c r="I86" i="48"/>
  <c r="D136" i="48" s="1"/>
  <c r="I85" i="48"/>
  <c r="E135" i="48" s="1"/>
  <c r="I84" i="48"/>
  <c r="F134" i="48" s="1"/>
  <c r="I83" i="48"/>
  <c r="G133" i="48" s="1"/>
  <c r="I82" i="48"/>
  <c r="H132" i="48" s="1"/>
  <c r="I81" i="48"/>
  <c r="C131" i="48" s="1"/>
  <c r="I80" i="48"/>
  <c r="D130" i="48" s="1"/>
  <c r="I79" i="48"/>
  <c r="E129" i="48" s="1"/>
  <c r="I78" i="48"/>
  <c r="F128" i="48" s="1"/>
  <c r="I77" i="48"/>
  <c r="G127" i="48" s="1"/>
  <c r="I76" i="48"/>
  <c r="H126" i="48" s="1"/>
  <c r="I75" i="48"/>
  <c r="C125" i="48" s="1"/>
  <c r="I74" i="48"/>
  <c r="C124" i="48" s="1"/>
  <c r="G128" i="48" l="1"/>
  <c r="E136" i="48"/>
  <c r="F124" i="48"/>
  <c r="H135" i="48"/>
  <c r="F129" i="48"/>
  <c r="F136" i="48"/>
  <c r="E130" i="48"/>
  <c r="H139" i="48"/>
  <c r="F130" i="48"/>
  <c r="I139" i="48"/>
  <c r="G130" i="48"/>
  <c r="E142" i="48"/>
  <c r="I122" i="48"/>
  <c r="D124" i="48"/>
  <c r="F135" i="48"/>
  <c r="F142" i="48"/>
  <c r="E124" i="48"/>
  <c r="G135" i="48"/>
  <c r="I103" i="48"/>
  <c r="I98" i="48"/>
  <c r="I100" i="48"/>
  <c r="I102" i="48"/>
  <c r="I104" i="48"/>
  <c r="I106" i="48"/>
  <c r="I108" i="48"/>
  <c r="I113" i="48"/>
  <c r="I115" i="48"/>
  <c r="I117" i="48"/>
  <c r="I119" i="48"/>
  <c r="I120" i="48"/>
  <c r="I123" i="48"/>
  <c r="D143" i="48"/>
  <c r="G129" i="48"/>
  <c r="H133" i="48"/>
  <c r="F141" i="48"/>
  <c r="G124" i="48"/>
  <c r="H129" i="48"/>
  <c r="G134" i="48"/>
  <c r="G136" i="48"/>
  <c r="G141" i="48"/>
  <c r="D125" i="48"/>
  <c r="D137" i="48"/>
  <c r="H127" i="48"/>
  <c r="I111" i="48"/>
  <c r="I109" i="48"/>
  <c r="I97" i="48"/>
  <c r="I99" i="48"/>
  <c r="I101" i="48"/>
  <c r="I105" i="48"/>
  <c r="I107" i="48"/>
  <c r="I110" i="48"/>
  <c r="I112" i="48"/>
  <c r="I114" i="48"/>
  <c r="I116" i="48"/>
  <c r="I118" i="48"/>
  <c r="I121" i="48"/>
  <c r="D131" i="48"/>
  <c r="G140" i="48"/>
  <c r="E125" i="48"/>
  <c r="D126" i="48"/>
  <c r="C127" i="48"/>
  <c r="H128" i="48"/>
  <c r="E131" i="48"/>
  <c r="D132" i="48"/>
  <c r="C133" i="48"/>
  <c r="H134" i="48"/>
  <c r="E137" i="48"/>
  <c r="D138" i="48"/>
  <c r="H140" i="48"/>
  <c r="E143" i="48"/>
  <c r="D144" i="48"/>
  <c r="F131" i="48"/>
  <c r="E132" i="48"/>
  <c r="C134" i="48"/>
  <c r="F137" i="48"/>
  <c r="E138" i="48"/>
  <c r="D139" i="48"/>
  <c r="C140" i="48"/>
  <c r="I140" i="48"/>
  <c r="H141" i="48"/>
  <c r="G142" i="48"/>
  <c r="F143" i="48"/>
  <c r="E144" i="48"/>
  <c r="I138" i="48"/>
  <c r="C144" i="48"/>
  <c r="E126" i="48"/>
  <c r="D127" i="48"/>
  <c r="C128" i="48"/>
  <c r="H124" i="48"/>
  <c r="G125" i="48"/>
  <c r="F126" i="48"/>
  <c r="E127" i="48"/>
  <c r="D128" i="48"/>
  <c r="C129" i="48"/>
  <c r="H130" i="48"/>
  <c r="G131" i="48"/>
  <c r="F132" i="48"/>
  <c r="E133" i="48"/>
  <c r="D134" i="48"/>
  <c r="C135" i="48"/>
  <c r="H136" i="48"/>
  <c r="G137" i="48"/>
  <c r="F138" i="48"/>
  <c r="E139" i="48"/>
  <c r="D140" i="48"/>
  <c r="C141" i="48"/>
  <c r="I141" i="48"/>
  <c r="H142" i="48"/>
  <c r="G143" i="48"/>
  <c r="F144" i="48"/>
  <c r="C126" i="48"/>
  <c r="C132" i="48"/>
  <c r="C138" i="48"/>
  <c r="I144" i="48"/>
  <c r="F125" i="48"/>
  <c r="D133" i="48"/>
  <c r="H125" i="48"/>
  <c r="G126" i="48"/>
  <c r="F127" i="48"/>
  <c r="E128" i="48"/>
  <c r="D129" i="48"/>
  <c r="C130" i="48"/>
  <c r="H131" i="48"/>
  <c r="G132" i="48"/>
  <c r="F133" i="48"/>
  <c r="E134" i="48"/>
  <c r="D135" i="48"/>
  <c r="C136" i="48"/>
  <c r="I136" i="48"/>
  <c r="H137" i="48"/>
  <c r="G138" i="48"/>
  <c r="F139" i="48"/>
  <c r="E140" i="48"/>
  <c r="D141" i="48"/>
  <c r="C142" i="48"/>
  <c r="I142" i="48"/>
  <c r="H143" i="48"/>
  <c r="G144" i="48"/>
  <c r="C137" i="48"/>
  <c r="G139" i="48"/>
  <c r="C143" i="48"/>
  <c r="I128" i="48" l="1"/>
  <c r="I131" i="48"/>
  <c r="I124" i="48"/>
  <c r="I129" i="48"/>
  <c r="I135" i="48"/>
  <c r="I125" i="48"/>
  <c r="I133" i="48"/>
  <c r="I132" i="48"/>
  <c r="I126" i="48"/>
  <c r="I130" i="48"/>
  <c r="I134" i="48"/>
  <c r="I127" i="48"/>
  <c r="D67" i="42" l="1"/>
  <c r="D77" i="42" l="1"/>
  <c r="E77" i="42"/>
  <c r="F77" i="42"/>
  <c r="G77" i="42"/>
  <c r="H77" i="42"/>
  <c r="D78" i="42"/>
  <c r="E78" i="42"/>
  <c r="F78" i="42"/>
  <c r="G78" i="42"/>
  <c r="H78" i="42"/>
  <c r="D79" i="42"/>
  <c r="E79" i="42"/>
  <c r="F79" i="42"/>
  <c r="G79" i="42"/>
  <c r="H79" i="42"/>
  <c r="D80" i="42"/>
  <c r="E80" i="42"/>
  <c r="F80" i="42"/>
  <c r="G80" i="42"/>
  <c r="H80" i="42"/>
  <c r="D81" i="42"/>
  <c r="E81" i="42"/>
  <c r="F81" i="42"/>
  <c r="G81" i="42"/>
  <c r="H81" i="42"/>
  <c r="D82" i="42"/>
  <c r="E82" i="42"/>
  <c r="F82" i="42"/>
  <c r="G82" i="42"/>
  <c r="H82" i="42"/>
  <c r="D83" i="42"/>
  <c r="E83" i="42"/>
  <c r="F83" i="42"/>
  <c r="G83" i="42"/>
  <c r="H83" i="42"/>
  <c r="E67" i="42"/>
  <c r="F67" i="42"/>
  <c r="G67" i="42"/>
  <c r="H67" i="42"/>
  <c r="D68" i="42"/>
  <c r="E68" i="42"/>
  <c r="F68" i="42"/>
  <c r="G68" i="42"/>
  <c r="H68" i="42"/>
  <c r="D69" i="42"/>
  <c r="E69" i="42"/>
  <c r="F69" i="42"/>
  <c r="G69" i="42"/>
  <c r="H69" i="42"/>
  <c r="D70" i="42"/>
  <c r="E70" i="42"/>
  <c r="F70" i="42"/>
  <c r="G70" i="42"/>
  <c r="H70" i="42"/>
  <c r="D71" i="42"/>
  <c r="E71" i="42"/>
  <c r="F71" i="42"/>
  <c r="G71" i="42"/>
  <c r="H71" i="42"/>
  <c r="D72" i="42"/>
  <c r="E72" i="42"/>
  <c r="F72" i="42"/>
  <c r="G72" i="42"/>
  <c r="H72" i="42"/>
  <c r="D73" i="42"/>
  <c r="E73" i="42"/>
  <c r="F73" i="42"/>
  <c r="G73" i="42"/>
  <c r="H73" i="42"/>
  <c r="F66" i="43" l="1"/>
  <c r="F67" i="43"/>
  <c r="F68" i="43"/>
  <c r="F65" i="43"/>
  <c r="F69" i="43"/>
  <c r="G66" i="43"/>
  <c r="G68" i="43"/>
  <c r="G70" i="43"/>
  <c r="G65" i="43"/>
  <c r="G67" i="43"/>
  <c r="G69" i="43"/>
  <c r="G71" i="43"/>
  <c r="C66" i="43"/>
  <c r="C68" i="43"/>
  <c r="C70" i="43"/>
  <c r="C65" i="43"/>
  <c r="C67" i="43"/>
  <c r="C69" i="43"/>
  <c r="C71" i="43"/>
  <c r="F71" i="43"/>
  <c r="E65" i="43"/>
  <c r="E67" i="43"/>
  <c r="E69" i="43"/>
  <c r="E71" i="43"/>
  <c r="E66" i="43"/>
  <c r="E68" i="43"/>
  <c r="E70" i="43"/>
  <c r="D66" i="43"/>
  <c r="D68" i="43"/>
  <c r="D70" i="43"/>
  <c r="D65" i="43"/>
  <c r="D67" i="43"/>
  <c r="D69" i="43"/>
  <c r="D71" i="43"/>
  <c r="P83" i="42"/>
  <c r="P78" i="42"/>
  <c r="P79" i="42"/>
  <c r="P80" i="42"/>
  <c r="P81" i="42"/>
  <c r="P82" i="42"/>
  <c r="B71" i="43"/>
  <c r="C68" i="42"/>
  <c r="C69" i="42"/>
  <c r="C70" i="42"/>
  <c r="C71" i="42"/>
  <c r="C72" i="42"/>
  <c r="C73" i="42"/>
  <c r="C67" i="42"/>
  <c r="B14" i="22"/>
  <c r="C3" i="2"/>
  <c r="D3" i="2"/>
  <c r="E3" i="2"/>
  <c r="F3" i="2"/>
  <c r="G3" i="2"/>
  <c r="H3" i="2"/>
  <c r="J3" i="2" s="1"/>
  <c r="I3" i="2"/>
  <c r="C4" i="2"/>
  <c r="D4" i="2"/>
  <c r="E4" i="2"/>
  <c r="F4" i="2"/>
  <c r="G4" i="2"/>
  <c r="H4" i="2"/>
  <c r="J4" i="2" s="1"/>
  <c r="I4" i="2"/>
  <c r="C5" i="2"/>
  <c r="D5" i="2"/>
  <c r="E5" i="2"/>
  <c r="F5" i="2"/>
  <c r="G5" i="2"/>
  <c r="H5" i="2"/>
  <c r="J5" i="2" s="1"/>
  <c r="P5" i="2" s="1"/>
  <c r="I5" i="2"/>
  <c r="C6" i="2"/>
  <c r="D6" i="2"/>
  <c r="E6" i="2"/>
  <c r="F6" i="2"/>
  <c r="G6" i="2"/>
  <c r="H6" i="2"/>
  <c r="J6" i="2" s="1"/>
  <c r="I6" i="2"/>
  <c r="C7" i="2"/>
  <c r="D7" i="2"/>
  <c r="E7" i="2"/>
  <c r="F7" i="2"/>
  <c r="G7" i="2"/>
  <c r="H7" i="2"/>
  <c r="J7" i="2" s="1"/>
  <c r="N7" i="2" s="1"/>
  <c r="I7" i="2"/>
  <c r="C8" i="2"/>
  <c r="D8" i="2"/>
  <c r="E8" i="2"/>
  <c r="F8" i="2"/>
  <c r="G8" i="2"/>
  <c r="H8" i="2"/>
  <c r="J8" i="2" s="1"/>
  <c r="Q8" i="2" s="1"/>
  <c r="I8" i="2"/>
  <c r="C9" i="2"/>
  <c r="D9" i="2"/>
  <c r="E9" i="2"/>
  <c r="F9" i="2"/>
  <c r="G9" i="2"/>
  <c r="H9" i="2"/>
  <c r="J9" i="2" s="1"/>
  <c r="L9" i="2" s="1"/>
  <c r="I9" i="2"/>
  <c r="C10" i="2"/>
  <c r="A10" i="2" s="1"/>
  <c r="D10" i="2"/>
  <c r="E10" i="2"/>
  <c r="F10" i="2"/>
  <c r="G10" i="2"/>
  <c r="H10" i="2"/>
  <c r="J10" i="2" s="1"/>
  <c r="R10" i="2"/>
  <c r="I10" i="2"/>
  <c r="C11" i="2"/>
  <c r="B11" i="2" s="1"/>
  <c r="D11" i="2"/>
  <c r="E11" i="2"/>
  <c r="F11" i="2"/>
  <c r="G11" i="2"/>
  <c r="H11" i="2"/>
  <c r="J11" i="2" s="1"/>
  <c r="I11" i="2"/>
  <c r="C12" i="2"/>
  <c r="D12" i="2"/>
  <c r="E12" i="2"/>
  <c r="F12" i="2"/>
  <c r="G12" i="2"/>
  <c r="H12" i="2"/>
  <c r="J12" i="2" s="1"/>
  <c r="P12" i="2" s="1"/>
  <c r="I12" i="2"/>
  <c r="C13" i="2"/>
  <c r="B13" i="2" s="1"/>
  <c r="D13" i="2"/>
  <c r="E13" i="2"/>
  <c r="F13" i="2"/>
  <c r="G13" i="2"/>
  <c r="H13" i="2"/>
  <c r="J13" i="2" s="1"/>
  <c r="P13" i="2" s="1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 s="1"/>
  <c r="I15" i="2"/>
  <c r="C16" i="2"/>
  <c r="D16" i="2"/>
  <c r="E16" i="2"/>
  <c r="F16" i="2"/>
  <c r="G16" i="2"/>
  <c r="H16" i="2"/>
  <c r="J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R19" i="2" s="1"/>
  <c r="I19" i="2"/>
  <c r="C20" i="2"/>
  <c r="D20" i="2"/>
  <c r="E20" i="2"/>
  <c r="F20" i="2"/>
  <c r="G20" i="2"/>
  <c r="H20" i="2"/>
  <c r="J20" i="2" s="1"/>
  <c r="I20" i="2"/>
  <c r="C21" i="2"/>
  <c r="B21" i="2" s="1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 s="1"/>
  <c r="I22" i="2"/>
  <c r="C23" i="2"/>
  <c r="D23" i="2"/>
  <c r="E23" i="2"/>
  <c r="F23" i="2"/>
  <c r="G23" i="2"/>
  <c r="H23" i="2"/>
  <c r="J23" i="2" s="1"/>
  <c r="I23" i="2"/>
  <c r="C24" i="2"/>
  <c r="D24" i="2"/>
  <c r="E24" i="2"/>
  <c r="F24" i="2"/>
  <c r="G24" i="2"/>
  <c r="H24" i="2"/>
  <c r="J24" i="2" s="1"/>
  <c r="I24" i="2"/>
  <c r="C25" i="2"/>
  <c r="D25" i="2"/>
  <c r="E25" i="2"/>
  <c r="F25" i="2"/>
  <c r="G25" i="2"/>
  <c r="H25" i="2"/>
  <c r="J25" i="2" s="1"/>
  <c r="I25" i="2"/>
  <c r="C26" i="2"/>
  <c r="B26" i="2" s="1"/>
  <c r="D26" i="2"/>
  <c r="E26" i="2"/>
  <c r="F26" i="2"/>
  <c r="G26" i="2"/>
  <c r="H26" i="2"/>
  <c r="J26" i="2" s="1"/>
  <c r="Q26" i="2" s="1"/>
  <c r="I26" i="2"/>
  <c r="C27" i="2"/>
  <c r="D27" i="2"/>
  <c r="E27" i="2"/>
  <c r="F27" i="2"/>
  <c r="G27" i="2"/>
  <c r="H27" i="2"/>
  <c r="J27" i="2" s="1"/>
  <c r="N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 s="1"/>
  <c r="P29" i="2" s="1"/>
  <c r="I29" i="2"/>
  <c r="C30" i="2"/>
  <c r="B30" i="2" s="1"/>
  <c r="D30" i="2"/>
  <c r="E30" i="2"/>
  <c r="F30" i="2"/>
  <c r="G30" i="2"/>
  <c r="H30" i="2"/>
  <c r="J30" i="2" s="1"/>
  <c r="P30" i="2" s="1"/>
  <c r="I30" i="2"/>
  <c r="C31" i="2"/>
  <c r="D31" i="2"/>
  <c r="E31" i="2"/>
  <c r="F31" i="2"/>
  <c r="G31" i="2"/>
  <c r="H31" i="2"/>
  <c r="J31" i="2" s="1"/>
  <c r="I31" i="2"/>
  <c r="C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 s="1"/>
  <c r="I33" i="2"/>
  <c r="C34" i="2"/>
  <c r="D34" i="2"/>
  <c r="E34" i="2"/>
  <c r="F34" i="2"/>
  <c r="G34" i="2"/>
  <c r="H34" i="2"/>
  <c r="J34" i="2" s="1"/>
  <c r="M34" i="2" s="1"/>
  <c r="I34" i="2"/>
  <c r="C35" i="2"/>
  <c r="D35" i="2"/>
  <c r="E35" i="2"/>
  <c r="F35" i="2"/>
  <c r="G35" i="2"/>
  <c r="H35" i="2"/>
  <c r="J35" i="2" s="1"/>
  <c r="Q35" i="2" s="1"/>
  <c r="I35" i="2"/>
  <c r="C36" i="2"/>
  <c r="D36" i="2"/>
  <c r="E36" i="2"/>
  <c r="F36" i="2"/>
  <c r="G36" i="2"/>
  <c r="H36" i="2"/>
  <c r="J36" i="2" s="1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 s="1"/>
  <c r="P38" i="2" s="1"/>
  <c r="I38" i="2"/>
  <c r="C39" i="2"/>
  <c r="B39" i="2" s="1"/>
  <c r="D39" i="2"/>
  <c r="E39" i="2"/>
  <c r="F39" i="2"/>
  <c r="G39" i="2"/>
  <c r="H39" i="2"/>
  <c r="J39" i="2" s="1"/>
  <c r="I39" i="2"/>
  <c r="C40" i="2"/>
  <c r="A40" i="2" s="1"/>
  <c r="D40" i="2"/>
  <c r="E40" i="2"/>
  <c r="F40" i="2"/>
  <c r="G40" i="2"/>
  <c r="H40" i="2"/>
  <c r="J40" i="2" s="1"/>
  <c r="O40" i="2" s="1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 s="1"/>
  <c r="N42" i="2" s="1"/>
  <c r="I42" i="2"/>
  <c r="C43" i="2"/>
  <c r="D43" i="2"/>
  <c r="E43" i="2"/>
  <c r="F43" i="2"/>
  <c r="G43" i="2"/>
  <c r="H43" i="2"/>
  <c r="J43" i="2" s="1"/>
  <c r="O43" i="2" s="1"/>
  <c r="I43" i="2"/>
  <c r="C44" i="2"/>
  <c r="D44" i="2"/>
  <c r="E44" i="2"/>
  <c r="F44" i="2"/>
  <c r="G44" i="2"/>
  <c r="H44" i="2"/>
  <c r="J44" i="2" s="1"/>
  <c r="I44" i="2"/>
  <c r="C45" i="2"/>
  <c r="D45" i="2"/>
  <c r="E45" i="2"/>
  <c r="F45" i="2"/>
  <c r="G45" i="2"/>
  <c r="H45" i="2"/>
  <c r="J45" i="2" s="1"/>
  <c r="N45" i="2" s="1"/>
  <c r="I45" i="2"/>
  <c r="C46" i="2"/>
  <c r="D46" i="2"/>
  <c r="E46" i="2"/>
  <c r="F46" i="2"/>
  <c r="G46" i="2"/>
  <c r="H46" i="2"/>
  <c r="J46" i="2" s="1"/>
  <c r="I46" i="2"/>
  <c r="C47" i="2"/>
  <c r="D47" i="2"/>
  <c r="E47" i="2"/>
  <c r="F47" i="2"/>
  <c r="G47" i="2"/>
  <c r="H47" i="2"/>
  <c r="J47" i="2" s="1"/>
  <c r="P47" i="2" s="1"/>
  <c r="I47" i="2"/>
  <c r="C48" i="2"/>
  <c r="D48" i="2"/>
  <c r="E48" i="2"/>
  <c r="F48" i="2"/>
  <c r="G48" i="2"/>
  <c r="H48" i="2"/>
  <c r="J48" i="2" s="1"/>
  <c r="I48" i="2"/>
  <c r="C49" i="2"/>
  <c r="D49" i="2"/>
  <c r="E49" i="2"/>
  <c r="F49" i="2"/>
  <c r="G49" i="2"/>
  <c r="H49" i="2"/>
  <c r="J49" i="2" s="1"/>
  <c r="K49" i="2" s="1"/>
  <c r="I49" i="2"/>
  <c r="C50" i="2"/>
  <c r="A50" i="2" s="1"/>
  <c r="D50" i="2"/>
  <c r="E50" i="2"/>
  <c r="F50" i="2"/>
  <c r="G50" i="2"/>
  <c r="H50" i="2"/>
  <c r="J50" i="2" s="1"/>
  <c r="I50" i="2"/>
  <c r="C51" i="2"/>
  <c r="D51" i="2"/>
  <c r="E51" i="2"/>
  <c r="F51" i="2"/>
  <c r="G51" i="2"/>
  <c r="H51" i="2"/>
  <c r="J51" i="2" s="1"/>
  <c r="I51" i="2"/>
  <c r="C52" i="2"/>
  <c r="D52" i="2"/>
  <c r="E52" i="2"/>
  <c r="F52" i="2"/>
  <c r="G52" i="2"/>
  <c r="H52" i="2"/>
  <c r="J52" i="2" s="1"/>
  <c r="M52" i="2" s="1"/>
  <c r="I52" i="2"/>
  <c r="C53" i="2"/>
  <c r="B53" i="2" s="1"/>
  <c r="D53" i="2"/>
  <c r="E53" i="2"/>
  <c r="F53" i="2"/>
  <c r="G53" i="2"/>
  <c r="H53" i="2"/>
  <c r="J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 s="1"/>
  <c r="P56" i="2" s="1"/>
  <c r="I56" i="2"/>
  <c r="C57" i="2"/>
  <c r="D57" i="2"/>
  <c r="E57" i="2"/>
  <c r="F57" i="2"/>
  <c r="G57" i="2"/>
  <c r="H57" i="2"/>
  <c r="J57" i="2" s="1"/>
  <c r="Q57" i="2" s="1"/>
  <c r="I57" i="2"/>
  <c r="C58" i="2"/>
  <c r="D58" i="2"/>
  <c r="E58" i="2"/>
  <c r="F58" i="2"/>
  <c r="G58" i="2"/>
  <c r="H58" i="2"/>
  <c r="J58" i="2" s="1"/>
  <c r="I58" i="2"/>
  <c r="C59" i="2"/>
  <c r="A59" i="2" s="1"/>
  <c r="D59" i="2"/>
  <c r="E59" i="2"/>
  <c r="F59" i="2"/>
  <c r="G59" i="2"/>
  <c r="H59" i="2"/>
  <c r="J59" i="2" s="1"/>
  <c r="P59" i="2" s="1"/>
  <c r="I59" i="2"/>
  <c r="C60" i="2"/>
  <c r="D60" i="2"/>
  <c r="E60" i="2"/>
  <c r="F60" i="2"/>
  <c r="G60" i="2"/>
  <c r="H60" i="2"/>
  <c r="J60" i="2" s="1"/>
  <c r="O60" i="2" s="1"/>
  <c r="I60" i="2"/>
  <c r="C61" i="2"/>
  <c r="B61" i="2" s="1"/>
  <c r="D61" i="2"/>
  <c r="E61" i="2"/>
  <c r="F61" i="2"/>
  <c r="G61" i="2"/>
  <c r="H61" i="2"/>
  <c r="J61" i="2" s="1"/>
  <c r="Q61" i="2" s="1"/>
  <c r="I61" i="2"/>
  <c r="C62" i="2"/>
  <c r="B62" i="2" s="1"/>
  <c r="D62" i="2"/>
  <c r="E62" i="2"/>
  <c r="F62" i="2"/>
  <c r="G62" i="2"/>
  <c r="H62" i="2"/>
  <c r="J62" i="2" s="1"/>
  <c r="O62" i="2" s="1"/>
  <c r="I62" i="2"/>
  <c r="C63" i="2"/>
  <c r="A63" i="2" s="1"/>
  <c r="D63" i="2"/>
  <c r="E63" i="2"/>
  <c r="F63" i="2"/>
  <c r="G63" i="2"/>
  <c r="H63" i="2"/>
  <c r="J63" i="2" s="1"/>
  <c r="N63" i="2" s="1"/>
  <c r="I63" i="2"/>
  <c r="C64" i="2"/>
  <c r="D64" i="2"/>
  <c r="E64" i="2"/>
  <c r="F64" i="2"/>
  <c r="G64" i="2"/>
  <c r="H64" i="2"/>
  <c r="J64" i="2" s="1"/>
  <c r="O64" i="2" s="1"/>
  <c r="I64" i="2"/>
  <c r="C65" i="2"/>
  <c r="D65" i="2"/>
  <c r="E65" i="2"/>
  <c r="F65" i="2"/>
  <c r="G65" i="2"/>
  <c r="H65" i="2"/>
  <c r="J65" i="2" s="1"/>
  <c r="I65" i="2"/>
  <c r="C66" i="2"/>
  <c r="D66" i="2"/>
  <c r="E66" i="2"/>
  <c r="F66" i="2"/>
  <c r="G66" i="2"/>
  <c r="H66" i="2"/>
  <c r="J66" i="2" s="1"/>
  <c r="I66" i="2"/>
  <c r="C67" i="2"/>
  <c r="A67" i="2" s="1"/>
  <c r="D67" i="2"/>
  <c r="E67" i="2"/>
  <c r="F67" i="2"/>
  <c r="G67" i="2"/>
  <c r="H67" i="2"/>
  <c r="J67" i="2" s="1"/>
  <c r="N67" i="2" s="1"/>
  <c r="I67" i="2"/>
  <c r="C68" i="2"/>
  <c r="D68" i="2"/>
  <c r="E68" i="2"/>
  <c r="F68" i="2"/>
  <c r="G68" i="2"/>
  <c r="H68" i="2"/>
  <c r="J68" i="2" s="1"/>
  <c r="O68" i="2" s="1"/>
  <c r="I68" i="2"/>
  <c r="C69" i="2"/>
  <c r="D69" i="2"/>
  <c r="E69" i="2"/>
  <c r="F69" i="2"/>
  <c r="G69" i="2"/>
  <c r="H69" i="2"/>
  <c r="J69" i="2" s="1"/>
  <c r="I69" i="2"/>
  <c r="C70" i="2"/>
  <c r="D70" i="2"/>
  <c r="E70" i="2"/>
  <c r="F70" i="2"/>
  <c r="G70" i="2"/>
  <c r="H70" i="2"/>
  <c r="J70" i="2" s="1"/>
  <c r="O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P74" i="2" s="1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 s="1"/>
  <c r="I76" i="2"/>
  <c r="C77" i="2"/>
  <c r="A77" i="2" s="1"/>
  <c r="D77" i="2"/>
  <c r="E77" i="2"/>
  <c r="F77" i="2"/>
  <c r="G77" i="2"/>
  <c r="H77" i="2"/>
  <c r="J77" i="2" s="1"/>
  <c r="S77" i="2" s="1"/>
  <c r="I77" i="2"/>
  <c r="C78" i="2"/>
  <c r="B78" i="2" s="1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 s="1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 s="1"/>
  <c r="I81" i="2"/>
  <c r="C82" i="2"/>
  <c r="D82" i="2"/>
  <c r="E82" i="2"/>
  <c r="F82" i="2"/>
  <c r="G82" i="2"/>
  <c r="H82" i="2"/>
  <c r="J82" i="2" s="1"/>
  <c r="S82" i="2" s="1"/>
  <c r="I82" i="2"/>
  <c r="C83" i="2"/>
  <c r="D83" i="2"/>
  <c r="E83" i="2"/>
  <c r="F83" i="2"/>
  <c r="G83" i="2"/>
  <c r="H83" i="2"/>
  <c r="J83" i="2" s="1"/>
  <c r="I83" i="2"/>
  <c r="C84" i="2"/>
  <c r="D84" i="2"/>
  <c r="E84" i="2"/>
  <c r="F84" i="2"/>
  <c r="G84" i="2"/>
  <c r="H84" i="2"/>
  <c r="J84" i="2" s="1"/>
  <c r="I84" i="2"/>
  <c r="C85" i="2"/>
  <c r="D85" i="2"/>
  <c r="E85" i="2"/>
  <c r="F85" i="2"/>
  <c r="G85" i="2"/>
  <c r="H85" i="2"/>
  <c r="J85" i="2" s="1"/>
  <c r="I85" i="2"/>
  <c r="C86" i="2"/>
  <c r="D86" i="2"/>
  <c r="E86" i="2"/>
  <c r="F86" i="2"/>
  <c r="G86" i="2"/>
  <c r="H86" i="2"/>
  <c r="J86" i="2" s="1"/>
  <c r="I86" i="2"/>
  <c r="C87" i="2"/>
  <c r="D87" i="2"/>
  <c r="E87" i="2"/>
  <c r="F87" i="2"/>
  <c r="G87" i="2"/>
  <c r="H87" i="2"/>
  <c r="J87" i="2" s="1"/>
  <c r="S87" i="2" s="1"/>
  <c r="I87" i="2"/>
  <c r="C88" i="2"/>
  <c r="D88" i="2"/>
  <c r="E88" i="2"/>
  <c r="F88" i="2"/>
  <c r="G88" i="2"/>
  <c r="H88" i="2"/>
  <c r="J88" i="2" s="1"/>
  <c r="I88" i="2"/>
  <c r="C89" i="2"/>
  <c r="D89" i="2"/>
  <c r="E89" i="2"/>
  <c r="F89" i="2"/>
  <c r="G89" i="2"/>
  <c r="H89" i="2"/>
  <c r="J89" i="2" s="1"/>
  <c r="I89" i="2"/>
  <c r="C90" i="2"/>
  <c r="D90" i="2"/>
  <c r="E90" i="2"/>
  <c r="F90" i="2"/>
  <c r="G90" i="2"/>
  <c r="H90" i="2"/>
  <c r="J90" i="2" s="1"/>
  <c r="O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 s="1"/>
  <c r="I92" i="2"/>
  <c r="C93" i="2"/>
  <c r="D93" i="2"/>
  <c r="E93" i="2"/>
  <c r="F93" i="2"/>
  <c r="G93" i="2"/>
  <c r="H93" i="2"/>
  <c r="J93" i="2" s="1"/>
  <c r="P93" i="2" s="1"/>
  <c r="I93" i="2"/>
  <c r="C94" i="2"/>
  <c r="A94" i="2" s="1"/>
  <c r="D94" i="2"/>
  <c r="E94" i="2"/>
  <c r="F94" i="2"/>
  <c r="G94" i="2"/>
  <c r="H94" i="2"/>
  <c r="J94" i="2" s="1"/>
  <c r="S94" i="2" s="1"/>
  <c r="I94" i="2"/>
  <c r="C95" i="2"/>
  <c r="D95" i="2"/>
  <c r="E95" i="2"/>
  <c r="F95" i="2"/>
  <c r="G95" i="2"/>
  <c r="H95" i="2"/>
  <c r="J95" i="2" s="1"/>
  <c r="O95" i="2" s="1"/>
  <c r="I95" i="2"/>
  <c r="C96" i="2"/>
  <c r="D96" i="2"/>
  <c r="E96" i="2"/>
  <c r="F96" i="2"/>
  <c r="G96" i="2"/>
  <c r="H96" i="2"/>
  <c r="J96" i="2" s="1"/>
  <c r="I96" i="2"/>
  <c r="C97" i="2"/>
  <c r="D97" i="2"/>
  <c r="E97" i="2"/>
  <c r="F97" i="2"/>
  <c r="G97" i="2"/>
  <c r="H97" i="2"/>
  <c r="J97" i="2" s="1"/>
  <c r="I97" i="2"/>
  <c r="C98" i="2"/>
  <c r="D98" i="2"/>
  <c r="E98" i="2"/>
  <c r="F98" i="2"/>
  <c r="G98" i="2"/>
  <c r="H98" i="2"/>
  <c r="J98" i="2" s="1"/>
  <c r="M98" i="2" s="1"/>
  <c r="I98" i="2"/>
  <c r="C99" i="2"/>
  <c r="D99" i="2"/>
  <c r="E99" i="2"/>
  <c r="F99" i="2"/>
  <c r="G99" i="2"/>
  <c r="H99" i="2"/>
  <c r="J99" i="2" s="1"/>
  <c r="I99" i="2"/>
  <c r="C100" i="2"/>
  <c r="D100" i="2"/>
  <c r="E100" i="2"/>
  <c r="F100" i="2"/>
  <c r="G100" i="2"/>
  <c r="H100" i="2"/>
  <c r="J100" i="2" s="1"/>
  <c r="K100" i="2" s="1"/>
  <c r="I100" i="2"/>
  <c r="C101" i="2"/>
  <c r="D101" i="2"/>
  <c r="E101" i="2"/>
  <c r="F101" i="2"/>
  <c r="G101" i="2"/>
  <c r="H101" i="2"/>
  <c r="J101" i="2" s="1"/>
  <c r="I101" i="2"/>
  <c r="C102" i="2"/>
  <c r="D102" i="2"/>
  <c r="E102" i="2"/>
  <c r="F102" i="2"/>
  <c r="G102" i="2"/>
  <c r="H102" i="2"/>
  <c r="J102" i="2" s="1"/>
  <c r="I102" i="2"/>
  <c r="C103" i="2"/>
  <c r="A103" i="2" s="1"/>
  <c r="D103" i="2"/>
  <c r="E103" i="2"/>
  <c r="F103" i="2"/>
  <c r="G103" i="2"/>
  <c r="H103" i="2"/>
  <c r="J103" i="2" s="1"/>
  <c r="I103" i="2"/>
  <c r="C104" i="2"/>
  <c r="D104" i="2"/>
  <c r="E104" i="2"/>
  <c r="F104" i="2"/>
  <c r="G104" i="2"/>
  <c r="H104" i="2"/>
  <c r="J104" i="2" s="1"/>
  <c r="M104" i="2" s="1"/>
  <c r="I104" i="2"/>
  <c r="C105" i="2"/>
  <c r="D105" i="2"/>
  <c r="E105" i="2"/>
  <c r="F105" i="2"/>
  <c r="G105" i="2"/>
  <c r="H105" i="2"/>
  <c r="J105" i="2" s="1"/>
  <c r="S105" i="2" s="1"/>
  <c r="I105" i="2"/>
  <c r="C106" i="2"/>
  <c r="D106" i="2"/>
  <c r="E106" i="2"/>
  <c r="F106" i="2"/>
  <c r="G106" i="2"/>
  <c r="H106" i="2"/>
  <c r="J106" i="2" s="1"/>
  <c r="I106" i="2"/>
  <c r="C107" i="2"/>
  <c r="B107" i="2" s="1"/>
  <c r="D107" i="2"/>
  <c r="E107" i="2"/>
  <c r="F107" i="2"/>
  <c r="G107" i="2"/>
  <c r="H107" i="2"/>
  <c r="J107" i="2" s="1"/>
  <c r="I107" i="2"/>
  <c r="C108" i="2"/>
  <c r="D108" i="2"/>
  <c r="E108" i="2"/>
  <c r="F108" i="2"/>
  <c r="G108" i="2"/>
  <c r="H108" i="2"/>
  <c r="J108" i="2" s="1"/>
  <c r="N108" i="2" s="1"/>
  <c r="I108" i="2"/>
  <c r="C109" i="2"/>
  <c r="D109" i="2"/>
  <c r="E109" i="2"/>
  <c r="F109" i="2"/>
  <c r="G109" i="2"/>
  <c r="H109" i="2"/>
  <c r="J109" i="2" s="1"/>
  <c r="I109" i="2"/>
  <c r="C110" i="2"/>
  <c r="B110" i="2" s="1"/>
  <c r="D110" i="2"/>
  <c r="E110" i="2"/>
  <c r="F110" i="2"/>
  <c r="G110" i="2"/>
  <c r="H110" i="2"/>
  <c r="J110" i="2" s="1"/>
  <c r="N110" i="2" s="1"/>
  <c r="I110" i="2"/>
  <c r="C111" i="2"/>
  <c r="D111" i="2"/>
  <c r="E111" i="2"/>
  <c r="F111" i="2"/>
  <c r="G111" i="2"/>
  <c r="H111" i="2"/>
  <c r="J111" i="2"/>
  <c r="I111" i="2"/>
  <c r="C112" i="2"/>
  <c r="B112" i="2" s="1"/>
  <c r="D112" i="2"/>
  <c r="E112" i="2"/>
  <c r="F112" i="2"/>
  <c r="G112" i="2"/>
  <c r="H112" i="2"/>
  <c r="J112" i="2" s="1"/>
  <c r="N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I114" i="2"/>
  <c r="C115" i="2"/>
  <c r="D115" i="2"/>
  <c r="E115" i="2"/>
  <c r="F115" i="2"/>
  <c r="G115" i="2"/>
  <c r="H115" i="2"/>
  <c r="I115" i="2"/>
  <c r="J115" i="2"/>
  <c r="K115" i="2" s="1"/>
  <c r="C116" i="2"/>
  <c r="D116" i="2"/>
  <c r="E116" i="2"/>
  <c r="F116" i="2"/>
  <c r="G116" i="2"/>
  <c r="H116" i="2"/>
  <c r="J116" i="2" s="1"/>
  <c r="N116" i="2" s="1"/>
  <c r="I116" i="2"/>
  <c r="C117" i="2"/>
  <c r="B117" i="2" s="1"/>
  <c r="D117" i="2"/>
  <c r="E117" i="2"/>
  <c r="F117" i="2"/>
  <c r="G117" i="2"/>
  <c r="H117" i="2"/>
  <c r="J117" i="2" s="1"/>
  <c r="R117" i="2" s="1"/>
  <c r="I117" i="2"/>
  <c r="C118" i="2"/>
  <c r="D118" i="2"/>
  <c r="E118" i="2"/>
  <c r="F118" i="2"/>
  <c r="G118" i="2"/>
  <c r="H118" i="2"/>
  <c r="J118" i="2" s="1"/>
  <c r="Q118" i="2" s="1"/>
  <c r="I118" i="2"/>
  <c r="C119" i="2"/>
  <c r="D119" i="2"/>
  <c r="E119" i="2"/>
  <c r="F119" i="2"/>
  <c r="G119" i="2"/>
  <c r="H119" i="2"/>
  <c r="J119" i="2" s="1"/>
  <c r="R119" i="2" s="1"/>
  <c r="I119" i="2"/>
  <c r="C120" i="2"/>
  <c r="D120" i="2"/>
  <c r="E120" i="2"/>
  <c r="F120" i="2"/>
  <c r="G120" i="2"/>
  <c r="H120" i="2"/>
  <c r="J120" i="2" s="1"/>
  <c r="I120" i="2"/>
  <c r="C121" i="2"/>
  <c r="D121" i="2"/>
  <c r="E121" i="2"/>
  <c r="F121" i="2"/>
  <c r="G121" i="2"/>
  <c r="H121" i="2"/>
  <c r="J121" i="2" s="1"/>
  <c r="I121" i="2"/>
  <c r="C122" i="2"/>
  <c r="D122" i="2"/>
  <c r="E122" i="2"/>
  <c r="F122" i="2"/>
  <c r="G122" i="2"/>
  <c r="H122" i="2"/>
  <c r="J122" i="2" s="1"/>
  <c r="S122" i="2" s="1"/>
  <c r="I122" i="2"/>
  <c r="C123" i="2"/>
  <c r="D123" i="2"/>
  <c r="E123" i="2"/>
  <c r="F123" i="2"/>
  <c r="G123" i="2"/>
  <c r="H123" i="2"/>
  <c r="J123" i="2" s="1"/>
  <c r="I123" i="2"/>
  <c r="C124" i="2"/>
  <c r="D124" i="2"/>
  <c r="E124" i="2"/>
  <c r="F124" i="2"/>
  <c r="G124" i="2"/>
  <c r="H124" i="2"/>
  <c r="J124" i="2" s="1"/>
  <c r="O124" i="2" s="1"/>
  <c r="I124" i="2"/>
  <c r="C125" i="2"/>
  <c r="D125" i="2"/>
  <c r="E125" i="2"/>
  <c r="F125" i="2"/>
  <c r="G125" i="2"/>
  <c r="H125" i="2"/>
  <c r="J125" i="2" s="1"/>
  <c r="O125" i="2" s="1"/>
  <c r="I125" i="2"/>
  <c r="C126" i="2"/>
  <c r="D126" i="2"/>
  <c r="E126" i="2"/>
  <c r="F126" i="2"/>
  <c r="G126" i="2"/>
  <c r="H126" i="2"/>
  <c r="J126" i="2" s="1"/>
  <c r="O126" i="2" s="1"/>
  <c r="I126" i="2"/>
  <c r="C127" i="2"/>
  <c r="D127" i="2"/>
  <c r="E127" i="2"/>
  <c r="F127" i="2"/>
  <c r="G127" i="2"/>
  <c r="H127" i="2"/>
  <c r="J127" i="2" s="1"/>
  <c r="I127" i="2"/>
  <c r="C128" i="2"/>
  <c r="A128" i="2" s="1"/>
  <c r="B128" i="2"/>
  <c r="D128" i="2"/>
  <c r="E128" i="2"/>
  <c r="F128" i="2"/>
  <c r="G128" i="2"/>
  <c r="H128" i="2"/>
  <c r="J128" i="2" s="1"/>
  <c r="O128" i="2" s="1"/>
  <c r="I128" i="2"/>
  <c r="C129" i="2"/>
  <c r="B129" i="2" s="1"/>
  <c r="D129" i="2"/>
  <c r="E129" i="2"/>
  <c r="F129" i="2"/>
  <c r="G129" i="2"/>
  <c r="H129" i="2"/>
  <c r="J129" i="2" s="1"/>
  <c r="I129" i="2"/>
  <c r="C130" i="2"/>
  <c r="D130" i="2"/>
  <c r="E130" i="2"/>
  <c r="F130" i="2"/>
  <c r="G130" i="2"/>
  <c r="H130" i="2"/>
  <c r="J130" i="2" s="1"/>
  <c r="P130" i="2" s="1"/>
  <c r="I130" i="2"/>
  <c r="C131" i="2"/>
  <c r="B131" i="2" s="1"/>
  <c r="D131" i="2"/>
  <c r="E131" i="2"/>
  <c r="F131" i="2"/>
  <c r="G131" i="2"/>
  <c r="H131" i="2"/>
  <c r="J131" i="2" s="1"/>
  <c r="O131" i="2" s="1"/>
  <c r="I131" i="2"/>
  <c r="C132" i="2"/>
  <c r="D132" i="2"/>
  <c r="E132" i="2"/>
  <c r="F132" i="2"/>
  <c r="G132" i="2"/>
  <c r="H132" i="2"/>
  <c r="J132" i="2" s="1"/>
  <c r="I132" i="2"/>
  <c r="C133" i="2"/>
  <c r="D133" i="2"/>
  <c r="E133" i="2"/>
  <c r="F133" i="2"/>
  <c r="G133" i="2"/>
  <c r="H133" i="2"/>
  <c r="J133" i="2" s="1"/>
  <c r="I133" i="2"/>
  <c r="C134" i="2"/>
  <c r="D134" i="2"/>
  <c r="E134" i="2"/>
  <c r="F134" i="2"/>
  <c r="G134" i="2"/>
  <c r="H134" i="2"/>
  <c r="J134" i="2" s="1"/>
  <c r="L134" i="2" s="1"/>
  <c r="I134" i="2"/>
  <c r="C135" i="2"/>
  <c r="D135" i="2"/>
  <c r="E135" i="2"/>
  <c r="F135" i="2"/>
  <c r="G135" i="2"/>
  <c r="H135" i="2"/>
  <c r="J135" i="2" s="1"/>
  <c r="I135" i="2"/>
  <c r="C136" i="2"/>
  <c r="D136" i="2"/>
  <c r="E136" i="2"/>
  <c r="F136" i="2"/>
  <c r="G136" i="2"/>
  <c r="H136" i="2"/>
  <c r="J136" i="2" s="1"/>
  <c r="O136" i="2" s="1"/>
  <c r="I136" i="2"/>
  <c r="C137" i="2"/>
  <c r="A137" i="2" s="1"/>
  <c r="D137" i="2"/>
  <c r="E137" i="2"/>
  <c r="F137" i="2"/>
  <c r="G137" i="2"/>
  <c r="H137" i="2"/>
  <c r="J137" i="2" s="1"/>
  <c r="S137" i="2" s="1"/>
  <c r="I137" i="2"/>
  <c r="C138" i="2"/>
  <c r="B138" i="2" s="1"/>
  <c r="D138" i="2"/>
  <c r="E138" i="2"/>
  <c r="F138" i="2"/>
  <c r="G138" i="2"/>
  <c r="H138" i="2"/>
  <c r="J138" i="2" s="1"/>
  <c r="I138" i="2"/>
  <c r="C139" i="2"/>
  <c r="A139" i="2" s="1"/>
  <c r="D139" i="2"/>
  <c r="E139" i="2"/>
  <c r="F139" i="2"/>
  <c r="G139" i="2"/>
  <c r="H139" i="2"/>
  <c r="J139" i="2" s="1"/>
  <c r="I139" i="2"/>
  <c r="C140" i="2"/>
  <c r="B140" i="2" s="1"/>
  <c r="D140" i="2"/>
  <c r="E140" i="2"/>
  <c r="F140" i="2"/>
  <c r="G140" i="2"/>
  <c r="H140" i="2"/>
  <c r="J140" i="2" s="1"/>
  <c r="I140" i="2"/>
  <c r="C141" i="2"/>
  <c r="A141" i="2" s="1"/>
  <c r="D141" i="2"/>
  <c r="E141" i="2"/>
  <c r="F141" i="2"/>
  <c r="G141" i="2"/>
  <c r="H141" i="2"/>
  <c r="J141" i="2" s="1"/>
  <c r="I141" i="2"/>
  <c r="C142" i="2"/>
  <c r="A142" i="2" s="1"/>
  <c r="D142" i="2"/>
  <c r="E142" i="2"/>
  <c r="F142" i="2"/>
  <c r="G142" i="2"/>
  <c r="H142" i="2"/>
  <c r="J142" i="2" s="1"/>
  <c r="N142" i="2" s="1"/>
  <c r="I142" i="2"/>
  <c r="C143" i="2"/>
  <c r="A143" i="2" s="1"/>
  <c r="D143" i="2"/>
  <c r="E143" i="2"/>
  <c r="F143" i="2"/>
  <c r="G143" i="2"/>
  <c r="H143" i="2"/>
  <c r="J143" i="2" s="1"/>
  <c r="N143" i="2" s="1"/>
  <c r="I143" i="2"/>
  <c r="C144" i="2"/>
  <c r="B144" i="2" s="1"/>
  <c r="D144" i="2"/>
  <c r="E144" i="2"/>
  <c r="F144" i="2"/>
  <c r="G144" i="2"/>
  <c r="H144" i="2"/>
  <c r="J144" i="2"/>
  <c r="O144" i="2" s="1"/>
  <c r="I144" i="2"/>
  <c r="C145" i="2"/>
  <c r="B145" i="2" s="1"/>
  <c r="D145" i="2"/>
  <c r="E145" i="2"/>
  <c r="F145" i="2"/>
  <c r="G145" i="2"/>
  <c r="H145" i="2"/>
  <c r="J145" i="2" s="1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 s="1"/>
  <c r="M147" i="2" s="1"/>
  <c r="I147" i="2"/>
  <c r="C148" i="2"/>
  <c r="A148" i="2" s="1"/>
  <c r="D148" i="2"/>
  <c r="E148" i="2"/>
  <c r="F148" i="2"/>
  <c r="G148" i="2"/>
  <c r="H148" i="2"/>
  <c r="J148" i="2" s="1"/>
  <c r="L148" i="2" s="1"/>
  <c r="I148" i="2"/>
  <c r="C149" i="2"/>
  <c r="A149" i="2"/>
  <c r="D149" i="2"/>
  <c r="E149" i="2"/>
  <c r="F149" i="2"/>
  <c r="G149" i="2"/>
  <c r="H149" i="2"/>
  <c r="J149" i="2" s="1"/>
  <c r="I149" i="2"/>
  <c r="C150" i="2"/>
  <c r="A150" i="2" s="1"/>
  <c r="D150" i="2"/>
  <c r="E150" i="2"/>
  <c r="F150" i="2"/>
  <c r="G150" i="2"/>
  <c r="H150" i="2"/>
  <c r="J150" i="2" s="1"/>
  <c r="S150" i="2" s="1"/>
  <c r="I150" i="2"/>
  <c r="C151" i="2"/>
  <c r="B151" i="2" s="1"/>
  <c r="A151" i="2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 s="1"/>
  <c r="I153" i="2"/>
  <c r="C154" i="2"/>
  <c r="A154" i="2" s="1"/>
  <c r="D154" i="2"/>
  <c r="E154" i="2"/>
  <c r="F154" i="2"/>
  <c r="G154" i="2"/>
  <c r="H154" i="2"/>
  <c r="J154" i="2" s="1"/>
  <c r="P154" i="2" s="1"/>
  <c r="I154" i="2"/>
  <c r="C155" i="2"/>
  <c r="D155" i="2"/>
  <c r="E155" i="2"/>
  <c r="F155" i="2"/>
  <c r="G155" i="2"/>
  <c r="H155" i="2"/>
  <c r="J155" i="2" s="1"/>
  <c r="K155" i="2" s="1"/>
  <c r="I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I157" i="2"/>
  <c r="C158" i="2"/>
  <c r="D158" i="2"/>
  <c r="E158" i="2"/>
  <c r="F158" i="2"/>
  <c r="G158" i="2"/>
  <c r="H158" i="2"/>
  <c r="J158" i="2" s="1"/>
  <c r="I158" i="2"/>
  <c r="C159" i="2"/>
  <c r="D159" i="2"/>
  <c r="E159" i="2"/>
  <c r="F159" i="2"/>
  <c r="G159" i="2"/>
  <c r="H159" i="2"/>
  <c r="J159" i="2" s="1"/>
  <c r="I159" i="2"/>
  <c r="C160" i="2"/>
  <c r="D160" i="2"/>
  <c r="E160" i="2"/>
  <c r="F160" i="2"/>
  <c r="G160" i="2"/>
  <c r="H160" i="2"/>
  <c r="J160" i="2" s="1"/>
  <c r="I160" i="2"/>
  <c r="C161" i="2"/>
  <c r="D161" i="2"/>
  <c r="E161" i="2"/>
  <c r="F161" i="2"/>
  <c r="G161" i="2"/>
  <c r="H161" i="2"/>
  <c r="J161" i="2" s="1"/>
  <c r="I161" i="2"/>
  <c r="C162" i="2"/>
  <c r="D162" i="2"/>
  <c r="E162" i="2"/>
  <c r="F162" i="2"/>
  <c r="G162" i="2"/>
  <c r="H162" i="2"/>
  <c r="J162" i="2" s="1"/>
  <c r="I162" i="2"/>
  <c r="C163" i="2"/>
  <c r="D163" i="2"/>
  <c r="E163" i="2"/>
  <c r="F163" i="2"/>
  <c r="G163" i="2"/>
  <c r="H163" i="2"/>
  <c r="J163" i="2" s="1"/>
  <c r="S163" i="2" s="1"/>
  <c r="I163" i="2"/>
  <c r="C164" i="2"/>
  <c r="D164" i="2"/>
  <c r="E164" i="2"/>
  <c r="F164" i="2"/>
  <c r="G164" i="2"/>
  <c r="H164" i="2"/>
  <c r="J164" i="2" s="1"/>
  <c r="L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 s="1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 s="1"/>
  <c r="L168" i="2" s="1"/>
  <c r="I168" i="2"/>
  <c r="C169" i="2"/>
  <c r="B169" i="2" s="1"/>
  <c r="A169" i="2"/>
  <c r="D169" i="2"/>
  <c r="E169" i="2"/>
  <c r="F169" i="2"/>
  <c r="G169" i="2"/>
  <c r="H169" i="2"/>
  <c r="J169" i="2" s="1"/>
  <c r="L169" i="2" s="1"/>
  <c r="I169" i="2"/>
  <c r="C170" i="2"/>
  <c r="D170" i="2"/>
  <c r="E170" i="2"/>
  <c r="F170" i="2"/>
  <c r="G170" i="2"/>
  <c r="H170" i="2"/>
  <c r="J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A173" i="2" s="1"/>
  <c r="D173" i="2"/>
  <c r="E173" i="2"/>
  <c r="F173" i="2"/>
  <c r="G173" i="2"/>
  <c r="H173" i="2"/>
  <c r="J173" i="2" s="1"/>
  <c r="R173" i="2"/>
  <c r="I173" i="2"/>
  <c r="C174" i="2"/>
  <c r="A174" i="2" s="1"/>
  <c r="D174" i="2"/>
  <c r="E174" i="2"/>
  <c r="F174" i="2"/>
  <c r="G174" i="2"/>
  <c r="H174" i="2"/>
  <c r="J174" i="2" s="1"/>
  <c r="I174" i="2"/>
  <c r="C175" i="2"/>
  <c r="A175" i="2" s="1"/>
  <c r="D175" i="2"/>
  <c r="E175" i="2"/>
  <c r="F175" i="2"/>
  <c r="G175" i="2"/>
  <c r="H175" i="2"/>
  <c r="J175" i="2" s="1"/>
  <c r="I175" i="2"/>
  <c r="C176" i="2"/>
  <c r="A176" i="2" s="1"/>
  <c r="D176" i="2"/>
  <c r="E176" i="2"/>
  <c r="F176" i="2"/>
  <c r="G176" i="2"/>
  <c r="H176" i="2"/>
  <c r="J176" i="2" s="1"/>
  <c r="I176" i="2"/>
  <c r="C177" i="2"/>
  <c r="A177" i="2" s="1"/>
  <c r="D177" i="2"/>
  <c r="E177" i="2"/>
  <c r="F177" i="2"/>
  <c r="G177" i="2"/>
  <c r="H177" i="2"/>
  <c r="J177" i="2" s="1"/>
  <c r="I177" i="2"/>
  <c r="C178" i="2"/>
  <c r="D178" i="2"/>
  <c r="E178" i="2"/>
  <c r="F178" i="2"/>
  <c r="G178" i="2"/>
  <c r="H178" i="2"/>
  <c r="J178" i="2" s="1"/>
  <c r="K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A181" i="2" s="1"/>
  <c r="D181" i="2"/>
  <c r="E181" i="2"/>
  <c r="F181" i="2"/>
  <c r="G181" i="2"/>
  <c r="H181" i="2"/>
  <c r="J181" i="2" s="1"/>
  <c r="I181" i="2"/>
  <c r="C182" i="2"/>
  <c r="D182" i="2"/>
  <c r="E182" i="2"/>
  <c r="F182" i="2"/>
  <c r="G182" i="2"/>
  <c r="H182" i="2"/>
  <c r="J182" i="2" s="1"/>
  <c r="I182" i="2"/>
  <c r="C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M184" i="2" s="1"/>
  <c r="I184" i="2"/>
  <c r="C185" i="2"/>
  <c r="D185" i="2"/>
  <c r="E185" i="2"/>
  <c r="F185" i="2"/>
  <c r="G185" i="2"/>
  <c r="H185" i="2"/>
  <c r="J185" i="2" s="1"/>
  <c r="I185" i="2"/>
  <c r="C186" i="2"/>
  <c r="D186" i="2"/>
  <c r="E186" i="2"/>
  <c r="F186" i="2"/>
  <c r="G186" i="2"/>
  <c r="H186" i="2"/>
  <c r="J186" i="2" s="1"/>
  <c r="S186" i="2" s="1"/>
  <c r="I186" i="2"/>
  <c r="C187" i="2"/>
  <c r="D187" i="2"/>
  <c r="E187" i="2"/>
  <c r="F187" i="2"/>
  <c r="G187" i="2"/>
  <c r="H187" i="2"/>
  <c r="J187" i="2" s="1"/>
  <c r="I187" i="2"/>
  <c r="C188" i="2"/>
  <c r="D188" i="2"/>
  <c r="E188" i="2"/>
  <c r="F188" i="2"/>
  <c r="G188" i="2"/>
  <c r="H188" i="2"/>
  <c r="J188" i="2" s="1"/>
  <c r="I188" i="2"/>
  <c r="C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 s="1"/>
  <c r="I191" i="2"/>
  <c r="C192" i="2"/>
  <c r="D192" i="2"/>
  <c r="E192" i="2"/>
  <c r="F192" i="2"/>
  <c r="G192" i="2"/>
  <c r="H192" i="2"/>
  <c r="J192" i="2" s="1"/>
  <c r="I192" i="2"/>
  <c r="C193" i="2"/>
  <c r="D193" i="2"/>
  <c r="E193" i="2"/>
  <c r="F193" i="2"/>
  <c r="G193" i="2"/>
  <c r="H193" i="2"/>
  <c r="J193" i="2"/>
  <c r="P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M195" i="2" s="1"/>
  <c r="I195" i="2"/>
  <c r="C196" i="2"/>
  <c r="D196" i="2"/>
  <c r="E196" i="2"/>
  <c r="F196" i="2"/>
  <c r="G196" i="2"/>
  <c r="H196" i="2"/>
  <c r="J196" i="2" s="1"/>
  <c r="I196" i="2"/>
  <c r="C197" i="2"/>
  <c r="D197" i="2"/>
  <c r="E197" i="2"/>
  <c r="F197" i="2"/>
  <c r="G197" i="2"/>
  <c r="H197" i="2"/>
  <c r="J197" i="2" s="1"/>
  <c r="O197" i="2" s="1"/>
  <c r="I197" i="2"/>
  <c r="C198" i="2"/>
  <c r="D198" i="2"/>
  <c r="E198" i="2"/>
  <c r="F198" i="2"/>
  <c r="G198" i="2"/>
  <c r="H198" i="2"/>
  <c r="J198" i="2" s="1"/>
  <c r="I198" i="2"/>
  <c r="C199" i="2"/>
  <c r="B199" i="2" s="1"/>
  <c r="D199" i="2"/>
  <c r="E199" i="2"/>
  <c r="F199" i="2"/>
  <c r="G199" i="2"/>
  <c r="H199" i="2"/>
  <c r="J199" i="2" s="1"/>
  <c r="N199" i="2" s="1"/>
  <c r="I199" i="2"/>
  <c r="C200" i="2"/>
  <c r="D200" i="2"/>
  <c r="E200" i="2"/>
  <c r="F200" i="2"/>
  <c r="G200" i="2"/>
  <c r="H200" i="2"/>
  <c r="J200" i="2" s="1"/>
  <c r="I200" i="2"/>
  <c r="C201" i="2"/>
  <c r="D201" i="2"/>
  <c r="E201" i="2"/>
  <c r="F201" i="2"/>
  <c r="G201" i="2"/>
  <c r="H201" i="2"/>
  <c r="J201" i="2" s="1"/>
  <c r="I201" i="2"/>
  <c r="C202" i="2"/>
  <c r="A202" i="2" s="1"/>
  <c r="D202" i="2"/>
  <c r="E202" i="2"/>
  <c r="F202" i="2"/>
  <c r="G202" i="2"/>
  <c r="H202" i="2"/>
  <c r="J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R204" i="2" s="1"/>
  <c r="I204" i="2"/>
  <c r="C205" i="2"/>
  <c r="D205" i="2"/>
  <c r="E205" i="2"/>
  <c r="F205" i="2"/>
  <c r="G205" i="2"/>
  <c r="H205" i="2"/>
  <c r="J205" i="2" s="1"/>
  <c r="I205" i="2"/>
  <c r="C206" i="2"/>
  <c r="D206" i="2"/>
  <c r="E206" i="2"/>
  <c r="F206" i="2"/>
  <c r="G206" i="2"/>
  <c r="H206" i="2"/>
  <c r="J206" i="2" s="1"/>
  <c r="O206" i="2" s="1"/>
  <c r="I206" i="2"/>
  <c r="C207" i="2"/>
  <c r="D207" i="2"/>
  <c r="E207" i="2"/>
  <c r="F207" i="2"/>
  <c r="G207" i="2"/>
  <c r="H207" i="2"/>
  <c r="J207" i="2" s="1"/>
  <c r="Q207" i="2" s="1"/>
  <c r="I207" i="2"/>
  <c r="C208" i="2"/>
  <c r="D208" i="2"/>
  <c r="E208" i="2"/>
  <c r="F208" i="2"/>
  <c r="G208" i="2"/>
  <c r="H208" i="2"/>
  <c r="J208" i="2" s="1"/>
  <c r="M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 s="1"/>
  <c r="I211" i="2"/>
  <c r="C212" i="2"/>
  <c r="A212" i="2" s="1"/>
  <c r="D212" i="2"/>
  <c r="E212" i="2"/>
  <c r="F212" i="2"/>
  <c r="G212" i="2"/>
  <c r="H212" i="2"/>
  <c r="J212" i="2" s="1"/>
  <c r="K212" i="2" s="1"/>
  <c r="I212" i="2"/>
  <c r="C213" i="2"/>
  <c r="B213" i="2" s="1"/>
  <c r="D213" i="2"/>
  <c r="E213" i="2"/>
  <c r="F213" i="2"/>
  <c r="G213" i="2"/>
  <c r="H213" i="2"/>
  <c r="J213" i="2" s="1"/>
  <c r="I213" i="2"/>
  <c r="C214" i="2"/>
  <c r="D214" i="2"/>
  <c r="E214" i="2"/>
  <c r="F214" i="2"/>
  <c r="G214" i="2"/>
  <c r="H214" i="2"/>
  <c r="J214" i="2" s="1"/>
  <c r="M214" i="2" s="1"/>
  <c r="I214" i="2"/>
  <c r="C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I216" i="2"/>
  <c r="C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K218" i="2" s="1"/>
  <c r="I218" i="2"/>
  <c r="C219" i="2"/>
  <c r="A219" i="2" s="1"/>
  <c r="D219" i="2"/>
  <c r="E219" i="2"/>
  <c r="F219" i="2"/>
  <c r="G219" i="2"/>
  <c r="H219" i="2"/>
  <c r="J219" i="2" s="1"/>
  <c r="I219" i="2"/>
  <c r="C220" i="2"/>
  <c r="A220" i="2" s="1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I221" i="2"/>
  <c r="C222" i="2"/>
  <c r="D222" i="2"/>
  <c r="E222" i="2"/>
  <c r="F222" i="2"/>
  <c r="G222" i="2"/>
  <c r="H222" i="2"/>
  <c r="J222" i="2"/>
  <c r="P222" i="2" s="1"/>
  <c r="I222" i="2"/>
  <c r="C223" i="2"/>
  <c r="D223" i="2"/>
  <c r="E223" i="2"/>
  <c r="F223" i="2"/>
  <c r="G223" i="2"/>
  <c r="H223" i="2"/>
  <c r="J223" i="2" s="1"/>
  <c r="I223" i="2"/>
  <c r="C224" i="2"/>
  <c r="D224" i="2"/>
  <c r="E224" i="2"/>
  <c r="F224" i="2"/>
  <c r="G224" i="2"/>
  <c r="H224" i="2"/>
  <c r="J224" i="2" s="1"/>
  <c r="I224" i="2"/>
  <c r="C225" i="2"/>
  <c r="D225" i="2"/>
  <c r="E225" i="2"/>
  <c r="F225" i="2"/>
  <c r="G225" i="2"/>
  <c r="H225" i="2"/>
  <c r="J225" i="2" s="1"/>
  <c r="L225" i="2" s="1"/>
  <c r="I225" i="2"/>
  <c r="C226" i="2"/>
  <c r="D226" i="2"/>
  <c r="E226" i="2"/>
  <c r="F226" i="2"/>
  <c r="G226" i="2"/>
  <c r="H226" i="2"/>
  <c r="J226" i="2" s="1"/>
  <c r="L226" i="2" s="1"/>
  <c r="I226" i="2"/>
  <c r="C227" i="2"/>
  <c r="A227" i="2" s="1"/>
  <c r="B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I228" i="2"/>
  <c r="C229" i="2"/>
  <c r="D229" i="2"/>
  <c r="E229" i="2"/>
  <c r="F229" i="2"/>
  <c r="G229" i="2"/>
  <c r="H229" i="2"/>
  <c r="J229" i="2" s="1"/>
  <c r="O229" i="2" s="1"/>
  <c r="I229" i="2"/>
  <c r="C230" i="2"/>
  <c r="D230" i="2"/>
  <c r="E230" i="2"/>
  <c r="F230" i="2"/>
  <c r="G230" i="2"/>
  <c r="H230" i="2"/>
  <c r="J230" i="2" s="1"/>
  <c r="I230" i="2"/>
  <c r="C231" i="2"/>
  <c r="D231" i="2"/>
  <c r="E231" i="2"/>
  <c r="F231" i="2"/>
  <c r="G231" i="2"/>
  <c r="H231" i="2"/>
  <c r="J231" i="2" s="1"/>
  <c r="I231" i="2"/>
  <c r="C232" i="2"/>
  <c r="D232" i="2"/>
  <c r="E232" i="2"/>
  <c r="F232" i="2"/>
  <c r="G232" i="2"/>
  <c r="H232" i="2"/>
  <c r="J232" i="2" s="1"/>
  <c r="I232" i="2"/>
  <c r="C233" i="2"/>
  <c r="A233" i="2" s="1"/>
  <c r="B233" i="2"/>
  <c r="D233" i="2"/>
  <c r="E233" i="2"/>
  <c r="F233" i="2"/>
  <c r="G233" i="2"/>
  <c r="H233" i="2"/>
  <c r="J233" i="2" s="1"/>
  <c r="L233" i="2" s="1"/>
  <c r="I233" i="2"/>
  <c r="C234" i="2"/>
  <c r="D234" i="2"/>
  <c r="E234" i="2"/>
  <c r="F234" i="2"/>
  <c r="G234" i="2"/>
  <c r="H234" i="2"/>
  <c r="J234" i="2" s="1"/>
  <c r="I234" i="2"/>
  <c r="C235" i="2"/>
  <c r="A235" i="2" s="1"/>
  <c r="D235" i="2"/>
  <c r="E235" i="2"/>
  <c r="F235" i="2"/>
  <c r="G235" i="2"/>
  <c r="H235" i="2"/>
  <c r="J235" i="2" s="1"/>
  <c r="N235" i="2" s="1"/>
  <c r="I235" i="2"/>
  <c r="C236" i="2"/>
  <c r="D236" i="2"/>
  <c r="E236" i="2"/>
  <c r="F236" i="2"/>
  <c r="G236" i="2"/>
  <c r="H236" i="2"/>
  <c r="J236" i="2" s="1"/>
  <c r="M236" i="2" s="1"/>
  <c r="I236" i="2"/>
  <c r="C237" i="2"/>
  <c r="D237" i="2"/>
  <c r="E237" i="2"/>
  <c r="F237" i="2"/>
  <c r="G237" i="2"/>
  <c r="H237" i="2"/>
  <c r="J237" i="2" s="1"/>
  <c r="P237" i="2" s="1"/>
  <c r="I237" i="2"/>
  <c r="C238" i="2"/>
  <c r="A238" i="2" s="1"/>
  <c r="D238" i="2"/>
  <c r="E238" i="2"/>
  <c r="F238" i="2"/>
  <c r="G238" i="2"/>
  <c r="H238" i="2"/>
  <c r="J238" i="2"/>
  <c r="I238" i="2"/>
  <c r="C239" i="2"/>
  <c r="A239" i="2" s="1"/>
  <c r="D239" i="2"/>
  <c r="E239" i="2"/>
  <c r="F239" i="2"/>
  <c r="G239" i="2"/>
  <c r="H239" i="2"/>
  <c r="J239" i="2" s="1"/>
  <c r="I239" i="2"/>
  <c r="C240" i="2"/>
  <c r="B240" i="2"/>
  <c r="D240" i="2"/>
  <c r="E240" i="2"/>
  <c r="F240" i="2"/>
  <c r="G240" i="2"/>
  <c r="H240" i="2"/>
  <c r="J240" i="2" s="1"/>
  <c r="K240" i="2" s="1"/>
  <c r="I240" i="2"/>
  <c r="C241" i="2"/>
  <c r="B241" i="2" s="1"/>
  <c r="D241" i="2"/>
  <c r="E241" i="2"/>
  <c r="F241" i="2"/>
  <c r="G241" i="2"/>
  <c r="H241" i="2"/>
  <c r="J241" i="2" s="1"/>
  <c r="P241" i="2" s="1"/>
  <c r="I241" i="2"/>
  <c r="C242" i="2"/>
  <c r="D242" i="2"/>
  <c r="E242" i="2"/>
  <c r="F242" i="2"/>
  <c r="G242" i="2"/>
  <c r="H242" i="2"/>
  <c r="J242" i="2" s="1"/>
  <c r="O242" i="2" s="1"/>
  <c r="I242" i="2"/>
  <c r="C243" i="2"/>
  <c r="B243" i="2" s="1"/>
  <c r="A243" i="2"/>
  <c r="D243" i="2"/>
  <c r="E243" i="2"/>
  <c r="F243" i="2"/>
  <c r="G243" i="2"/>
  <c r="H243" i="2"/>
  <c r="J243" i="2" s="1"/>
  <c r="K243" i="2" s="1"/>
  <c r="I243" i="2"/>
  <c r="C244" i="2"/>
  <c r="D244" i="2"/>
  <c r="E244" i="2"/>
  <c r="F244" i="2"/>
  <c r="G244" i="2"/>
  <c r="H244" i="2"/>
  <c r="J244" i="2" s="1"/>
  <c r="S244" i="2" s="1"/>
  <c r="I244" i="2"/>
  <c r="C245" i="2"/>
  <c r="D245" i="2"/>
  <c r="E245" i="2"/>
  <c r="F245" i="2"/>
  <c r="G245" i="2"/>
  <c r="H245" i="2"/>
  <c r="J245" i="2" s="1"/>
  <c r="I245" i="2"/>
  <c r="C246" i="2"/>
  <c r="D246" i="2"/>
  <c r="E246" i="2"/>
  <c r="F246" i="2"/>
  <c r="G246" i="2"/>
  <c r="H246" i="2"/>
  <c r="J246" i="2" s="1"/>
  <c r="L246" i="2" s="1"/>
  <c r="I246" i="2"/>
  <c r="C247" i="2"/>
  <c r="A247" i="2" s="1"/>
  <c r="D247" i="2"/>
  <c r="E247" i="2"/>
  <c r="F247" i="2"/>
  <c r="G247" i="2"/>
  <c r="H247" i="2"/>
  <c r="J247" i="2" s="1"/>
  <c r="I247" i="2"/>
  <c r="C248" i="2"/>
  <c r="D248" i="2"/>
  <c r="E248" i="2"/>
  <c r="F248" i="2"/>
  <c r="G248" i="2"/>
  <c r="H248" i="2"/>
  <c r="J248" i="2" s="1"/>
  <c r="N248" i="2" s="1"/>
  <c r="I248" i="2"/>
  <c r="C249" i="2"/>
  <c r="D249" i="2"/>
  <c r="E249" i="2"/>
  <c r="F249" i="2"/>
  <c r="G249" i="2"/>
  <c r="H249" i="2"/>
  <c r="J249" i="2" s="1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O253" i="2" s="1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 s="1"/>
  <c r="Q255" i="2" s="1"/>
  <c r="I255" i="2"/>
  <c r="C256" i="2"/>
  <c r="D256" i="2"/>
  <c r="E256" i="2"/>
  <c r="F256" i="2"/>
  <c r="G256" i="2"/>
  <c r="H256" i="2"/>
  <c r="J256" i="2" s="1"/>
  <c r="I256" i="2"/>
  <c r="C257" i="2"/>
  <c r="A257" i="2"/>
  <c r="D257" i="2"/>
  <c r="E257" i="2"/>
  <c r="F257" i="2"/>
  <c r="G257" i="2"/>
  <c r="H257" i="2"/>
  <c r="J257" i="2"/>
  <c r="P257" i="2" s="1"/>
  <c r="I257" i="2"/>
  <c r="C258" i="2"/>
  <c r="D258" i="2"/>
  <c r="E258" i="2"/>
  <c r="F258" i="2"/>
  <c r="G258" i="2"/>
  <c r="H258" i="2"/>
  <c r="J258" i="2" s="1"/>
  <c r="I258" i="2"/>
  <c r="C259" i="2"/>
  <c r="D259" i="2"/>
  <c r="E259" i="2"/>
  <c r="F259" i="2"/>
  <c r="G259" i="2"/>
  <c r="H259" i="2"/>
  <c r="J259" i="2" s="1"/>
  <c r="I259" i="2"/>
  <c r="C260" i="2"/>
  <c r="D260" i="2"/>
  <c r="E260" i="2"/>
  <c r="F260" i="2"/>
  <c r="G260" i="2"/>
  <c r="H260" i="2"/>
  <c r="J260" i="2" s="1"/>
  <c r="I260" i="2"/>
  <c r="C261" i="2"/>
  <c r="D261" i="2"/>
  <c r="E261" i="2"/>
  <c r="F261" i="2"/>
  <c r="G261" i="2"/>
  <c r="H261" i="2"/>
  <c r="J261" i="2" s="1"/>
  <c r="M261" i="2" s="1"/>
  <c r="I261" i="2"/>
  <c r="C262" i="2"/>
  <c r="B262" i="2" s="1"/>
  <c r="D262" i="2"/>
  <c r="E262" i="2"/>
  <c r="F262" i="2"/>
  <c r="G262" i="2"/>
  <c r="H262" i="2"/>
  <c r="J262" i="2"/>
  <c r="P262" i="2" s="1"/>
  <c r="I262" i="2"/>
  <c r="C263" i="2"/>
  <c r="D263" i="2"/>
  <c r="E263" i="2"/>
  <c r="F263" i="2"/>
  <c r="G263" i="2"/>
  <c r="H263" i="2"/>
  <c r="J263" i="2" s="1"/>
  <c r="I263" i="2"/>
  <c r="C264" i="2"/>
  <c r="D264" i="2"/>
  <c r="E264" i="2"/>
  <c r="F264" i="2"/>
  <c r="G264" i="2"/>
  <c r="H264" i="2"/>
  <c r="J264" i="2" s="1"/>
  <c r="I264" i="2"/>
  <c r="C265" i="2"/>
  <c r="B265" i="2" s="1"/>
  <c r="D265" i="2"/>
  <c r="E265" i="2"/>
  <c r="F265" i="2"/>
  <c r="G265" i="2"/>
  <c r="H265" i="2"/>
  <c r="J265" i="2" s="1"/>
  <c r="I265" i="2"/>
  <c r="C266" i="2"/>
  <c r="A266" i="2"/>
  <c r="D266" i="2"/>
  <c r="E266" i="2"/>
  <c r="F266" i="2"/>
  <c r="G266" i="2"/>
  <c r="H266" i="2"/>
  <c r="J266" i="2" s="1"/>
  <c r="I266" i="2"/>
  <c r="C267" i="2"/>
  <c r="A267" i="2" s="1"/>
  <c r="D267" i="2"/>
  <c r="E267" i="2"/>
  <c r="F267" i="2"/>
  <c r="G267" i="2"/>
  <c r="H267" i="2"/>
  <c r="J267" i="2" s="1"/>
  <c r="I267" i="2"/>
  <c r="C268" i="2"/>
  <c r="D268" i="2"/>
  <c r="E268" i="2"/>
  <c r="F268" i="2"/>
  <c r="G268" i="2"/>
  <c r="H268" i="2"/>
  <c r="J268" i="2" s="1"/>
  <c r="I268" i="2"/>
  <c r="C269" i="2"/>
  <c r="D269" i="2"/>
  <c r="E269" i="2"/>
  <c r="F269" i="2"/>
  <c r="G269" i="2"/>
  <c r="H269" i="2"/>
  <c r="J269" i="2" s="1"/>
  <c r="Q269" i="2" s="1"/>
  <c r="I269" i="2"/>
  <c r="C270" i="2"/>
  <c r="A270" i="2" s="1"/>
  <c r="D270" i="2"/>
  <c r="E270" i="2"/>
  <c r="F270" i="2"/>
  <c r="G270" i="2"/>
  <c r="H270" i="2"/>
  <c r="J270" i="2" s="1"/>
  <c r="I270" i="2"/>
  <c r="C271" i="2"/>
  <c r="A271" i="2" s="1"/>
  <c r="D271" i="2"/>
  <c r="E271" i="2"/>
  <c r="F271" i="2"/>
  <c r="G271" i="2"/>
  <c r="H271" i="2"/>
  <c r="J271" i="2" s="1"/>
  <c r="I271" i="2"/>
  <c r="C272" i="2"/>
  <c r="D272" i="2"/>
  <c r="E272" i="2"/>
  <c r="F272" i="2"/>
  <c r="G272" i="2"/>
  <c r="H272" i="2"/>
  <c r="J272" i="2" s="1"/>
  <c r="N272" i="2" s="1"/>
  <c r="I272" i="2"/>
  <c r="C273" i="2"/>
  <c r="D273" i="2"/>
  <c r="E273" i="2"/>
  <c r="F273" i="2"/>
  <c r="G273" i="2"/>
  <c r="H273" i="2"/>
  <c r="J273" i="2" s="1"/>
  <c r="O273" i="2" s="1"/>
  <c r="I273" i="2"/>
  <c r="C274" i="2"/>
  <c r="B274" i="2" s="1"/>
  <c r="D274" i="2"/>
  <c r="E274" i="2"/>
  <c r="F274" i="2"/>
  <c r="G274" i="2"/>
  <c r="H274" i="2"/>
  <c r="J274" i="2" s="1"/>
  <c r="I274" i="2"/>
  <c r="C275" i="2"/>
  <c r="A275" i="2" s="1"/>
  <c r="D275" i="2"/>
  <c r="E275" i="2"/>
  <c r="F275" i="2"/>
  <c r="G275" i="2"/>
  <c r="H275" i="2"/>
  <c r="J275" i="2" s="1"/>
  <c r="I275" i="2"/>
  <c r="C276" i="2"/>
  <c r="B276" i="2" s="1"/>
  <c r="D276" i="2"/>
  <c r="E276" i="2"/>
  <c r="F276" i="2"/>
  <c r="G276" i="2"/>
  <c r="H276" i="2"/>
  <c r="J276" i="2" s="1"/>
  <c r="I276" i="2"/>
  <c r="C277" i="2"/>
  <c r="D277" i="2"/>
  <c r="E277" i="2"/>
  <c r="F277" i="2"/>
  <c r="G277" i="2"/>
  <c r="H277" i="2"/>
  <c r="J277" i="2" s="1"/>
  <c r="I277" i="2"/>
  <c r="C278" i="2"/>
  <c r="B278" i="2" s="1"/>
  <c r="D278" i="2"/>
  <c r="E278" i="2"/>
  <c r="F278" i="2"/>
  <c r="G278" i="2"/>
  <c r="H278" i="2"/>
  <c r="J278" i="2" s="1"/>
  <c r="K278" i="2" s="1"/>
  <c r="I278" i="2"/>
  <c r="C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K283" i="2" s="1"/>
  <c r="I283" i="2"/>
  <c r="C284" i="2"/>
  <c r="D284" i="2"/>
  <c r="E284" i="2"/>
  <c r="F284" i="2"/>
  <c r="G284" i="2"/>
  <c r="H284" i="2"/>
  <c r="J284" i="2" s="1"/>
  <c r="I284" i="2"/>
  <c r="C285" i="2"/>
  <c r="D285" i="2"/>
  <c r="E285" i="2"/>
  <c r="F285" i="2"/>
  <c r="G285" i="2"/>
  <c r="H285" i="2"/>
  <c r="J285" i="2" s="1"/>
  <c r="Q285" i="2" s="1"/>
  <c r="I285" i="2"/>
  <c r="C286" i="2"/>
  <c r="A286" i="2" s="1"/>
  <c r="D286" i="2"/>
  <c r="E286" i="2"/>
  <c r="F286" i="2"/>
  <c r="G286" i="2"/>
  <c r="H286" i="2"/>
  <c r="J286" i="2" s="1"/>
  <c r="N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 s="1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A291" i="2" s="1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 s="1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 s="1"/>
  <c r="I295" i="2"/>
  <c r="C296" i="2"/>
  <c r="D296" i="2"/>
  <c r="E296" i="2"/>
  <c r="F296" i="2"/>
  <c r="G296" i="2"/>
  <c r="H296" i="2"/>
  <c r="J296" i="2" s="1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 s="1"/>
  <c r="I298" i="2"/>
  <c r="C299" i="2"/>
  <c r="B299" i="2" s="1"/>
  <c r="A299" i="2"/>
  <c r="D299" i="2"/>
  <c r="E299" i="2"/>
  <c r="F299" i="2"/>
  <c r="G299" i="2"/>
  <c r="H299" i="2"/>
  <c r="J299" i="2" s="1"/>
  <c r="P299" i="2" s="1"/>
  <c r="I299" i="2"/>
  <c r="C300" i="2"/>
  <c r="D300" i="2"/>
  <c r="E300" i="2"/>
  <c r="F300" i="2"/>
  <c r="G300" i="2"/>
  <c r="H300" i="2"/>
  <c r="J300" i="2" s="1"/>
  <c r="I300" i="2"/>
  <c r="C301" i="2"/>
  <c r="D301" i="2"/>
  <c r="E301" i="2"/>
  <c r="F301" i="2"/>
  <c r="G301" i="2"/>
  <c r="H301" i="2"/>
  <c r="J301" i="2" s="1"/>
  <c r="M301" i="2" s="1"/>
  <c r="I301" i="2"/>
  <c r="C302" i="2"/>
  <c r="D302" i="2"/>
  <c r="E302" i="2"/>
  <c r="F302" i="2"/>
  <c r="G302" i="2"/>
  <c r="H302" i="2"/>
  <c r="J302" i="2" s="1"/>
  <c r="I302" i="2"/>
  <c r="C303" i="2"/>
  <c r="D303" i="2"/>
  <c r="E303" i="2"/>
  <c r="F303" i="2"/>
  <c r="G303" i="2"/>
  <c r="H303" i="2"/>
  <c r="J303" i="2" s="1"/>
  <c r="O303" i="2" s="1"/>
  <c r="I303" i="2"/>
  <c r="C304" i="2"/>
  <c r="D304" i="2"/>
  <c r="E304" i="2"/>
  <c r="F304" i="2"/>
  <c r="G304" i="2"/>
  <c r="H304" i="2"/>
  <c r="J304" i="2" s="1"/>
  <c r="I304" i="2"/>
  <c r="C305" i="2"/>
  <c r="D305" i="2"/>
  <c r="E305" i="2"/>
  <c r="F305" i="2"/>
  <c r="G305" i="2"/>
  <c r="H305" i="2"/>
  <c r="J305" i="2" s="1"/>
  <c r="L305" i="2" s="1"/>
  <c r="I305" i="2"/>
  <c r="C306" i="2"/>
  <c r="D306" i="2"/>
  <c r="E306" i="2"/>
  <c r="F306" i="2"/>
  <c r="G306" i="2"/>
  <c r="H306" i="2"/>
  <c r="J306" i="2" s="1"/>
  <c r="I306" i="2"/>
  <c r="C307" i="2"/>
  <c r="D307" i="2"/>
  <c r="E307" i="2"/>
  <c r="F307" i="2"/>
  <c r="G307" i="2"/>
  <c r="H307" i="2"/>
  <c r="J307" i="2" s="1"/>
  <c r="N307" i="2" s="1"/>
  <c r="I307" i="2"/>
  <c r="C308" i="2"/>
  <c r="B308" i="2" s="1"/>
  <c r="D308" i="2"/>
  <c r="E308" i="2"/>
  <c r="F308" i="2"/>
  <c r="G308" i="2"/>
  <c r="H308" i="2"/>
  <c r="J308" i="2" s="1"/>
  <c r="R308" i="2" s="1"/>
  <c r="I308" i="2"/>
  <c r="C309" i="2"/>
  <c r="D309" i="2"/>
  <c r="E309" i="2"/>
  <c r="F309" i="2"/>
  <c r="G309" i="2"/>
  <c r="H309" i="2"/>
  <c r="J309" i="2" s="1"/>
  <c r="R309" i="2" s="1"/>
  <c r="I309" i="2"/>
  <c r="C310" i="2"/>
  <c r="B310" i="2" s="1"/>
  <c r="D310" i="2"/>
  <c r="E310" i="2"/>
  <c r="F310" i="2"/>
  <c r="G310" i="2"/>
  <c r="H310" i="2"/>
  <c r="J310" i="2" s="1"/>
  <c r="I310" i="2"/>
  <c r="C311" i="2"/>
  <c r="D311" i="2"/>
  <c r="E311" i="2"/>
  <c r="F311" i="2"/>
  <c r="G311" i="2"/>
  <c r="H311" i="2"/>
  <c r="J311" i="2" s="1"/>
  <c r="I311" i="2"/>
  <c r="C312" i="2"/>
  <c r="D312" i="2"/>
  <c r="E312" i="2"/>
  <c r="F312" i="2"/>
  <c r="G312" i="2"/>
  <c r="H312" i="2"/>
  <c r="J312" i="2" s="1"/>
  <c r="N312" i="2" s="1"/>
  <c r="I312" i="2"/>
  <c r="C313" i="2"/>
  <c r="D313" i="2"/>
  <c r="E313" i="2"/>
  <c r="F313" i="2"/>
  <c r="G313" i="2"/>
  <c r="H313" i="2"/>
  <c r="J313" i="2" s="1"/>
  <c r="I313" i="2"/>
  <c r="C314" i="2"/>
  <c r="B314" i="2" s="1"/>
  <c r="D314" i="2"/>
  <c r="E314" i="2"/>
  <c r="F314" i="2"/>
  <c r="G314" i="2"/>
  <c r="H314" i="2"/>
  <c r="J314" i="2" s="1"/>
  <c r="Q314" i="2" s="1"/>
  <c r="I314" i="2"/>
  <c r="C315" i="2"/>
  <c r="D315" i="2"/>
  <c r="E315" i="2"/>
  <c r="F315" i="2"/>
  <c r="G315" i="2"/>
  <c r="H315" i="2"/>
  <c r="J315" i="2" s="1"/>
  <c r="L315" i="2" s="1"/>
  <c r="I315" i="2"/>
  <c r="C316" i="2"/>
  <c r="D316" i="2"/>
  <c r="E316" i="2"/>
  <c r="F316" i="2"/>
  <c r="G316" i="2"/>
  <c r="H316" i="2"/>
  <c r="J316" i="2" s="1"/>
  <c r="O316" i="2" s="1"/>
  <c r="I316" i="2"/>
  <c r="C317" i="2"/>
  <c r="B317" i="2" s="1"/>
  <c r="D317" i="2"/>
  <c r="E317" i="2"/>
  <c r="F317" i="2"/>
  <c r="G317" i="2"/>
  <c r="H317" i="2"/>
  <c r="J317" i="2" s="1"/>
  <c r="N317" i="2" s="1"/>
  <c r="I317" i="2"/>
  <c r="C318" i="2"/>
  <c r="D318" i="2"/>
  <c r="E318" i="2"/>
  <c r="F318" i="2"/>
  <c r="G318" i="2"/>
  <c r="H318" i="2"/>
  <c r="J318" i="2" s="1"/>
  <c r="R318" i="2" s="1"/>
  <c r="I318" i="2"/>
  <c r="C319" i="2"/>
  <c r="D319" i="2"/>
  <c r="E319" i="2"/>
  <c r="F319" i="2"/>
  <c r="G319" i="2"/>
  <c r="H319" i="2"/>
  <c r="J319" i="2" s="1"/>
  <c r="I319" i="2"/>
  <c r="C320" i="2"/>
  <c r="D320" i="2"/>
  <c r="E320" i="2"/>
  <c r="F320" i="2"/>
  <c r="G320" i="2"/>
  <c r="H320" i="2"/>
  <c r="J320" i="2" s="1"/>
  <c r="I320" i="2"/>
  <c r="C321" i="2"/>
  <c r="D321" i="2"/>
  <c r="E321" i="2"/>
  <c r="F321" i="2"/>
  <c r="G321" i="2"/>
  <c r="H321" i="2"/>
  <c r="J321" i="2" s="1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 s="1"/>
  <c r="O324" i="2" s="1"/>
  <c r="I324" i="2"/>
  <c r="C325" i="2"/>
  <c r="A325" i="2" s="1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 s="1"/>
  <c r="I326" i="2"/>
  <c r="C327" i="2"/>
  <c r="D327" i="2"/>
  <c r="E327" i="2"/>
  <c r="F327" i="2"/>
  <c r="G327" i="2"/>
  <c r="H327" i="2"/>
  <c r="J327" i="2" s="1"/>
  <c r="I327" i="2"/>
  <c r="C328" i="2"/>
  <c r="D328" i="2"/>
  <c r="E328" i="2"/>
  <c r="F328" i="2"/>
  <c r="G328" i="2"/>
  <c r="H328" i="2"/>
  <c r="J328" i="2" s="1"/>
  <c r="I328" i="2"/>
  <c r="C329" i="2"/>
  <c r="A329" i="2" s="1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O330" i="2" s="1"/>
  <c r="I330" i="2"/>
  <c r="C331" i="2"/>
  <c r="B331" i="2" s="1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 s="1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 s="1"/>
  <c r="I335" i="2"/>
  <c r="C336" i="2"/>
  <c r="A336" i="2" s="1"/>
  <c r="D336" i="2"/>
  <c r="E336" i="2"/>
  <c r="F336" i="2"/>
  <c r="G336" i="2"/>
  <c r="H336" i="2"/>
  <c r="J336" i="2" s="1"/>
  <c r="I336" i="2"/>
  <c r="C337" i="2"/>
  <c r="D337" i="2"/>
  <c r="E337" i="2"/>
  <c r="F337" i="2"/>
  <c r="G337" i="2"/>
  <c r="H337" i="2"/>
  <c r="J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 s="1"/>
  <c r="I339" i="2"/>
  <c r="C340" i="2"/>
  <c r="D340" i="2"/>
  <c r="E340" i="2"/>
  <c r="F340" i="2"/>
  <c r="G340" i="2"/>
  <c r="H340" i="2"/>
  <c r="J340" i="2" s="1"/>
  <c r="K340" i="2" s="1"/>
  <c r="I340" i="2"/>
  <c r="C341" i="2"/>
  <c r="D341" i="2"/>
  <c r="E341" i="2"/>
  <c r="F341" i="2"/>
  <c r="G341" i="2"/>
  <c r="H341" i="2"/>
  <c r="J341" i="2" s="1"/>
  <c r="I341" i="2"/>
  <c r="C342" i="2"/>
  <c r="D342" i="2"/>
  <c r="E342" i="2"/>
  <c r="F342" i="2"/>
  <c r="G342" i="2"/>
  <c r="H342" i="2"/>
  <c r="J342" i="2" s="1"/>
  <c r="S342" i="2" s="1"/>
  <c r="I342" i="2"/>
  <c r="C343" i="2"/>
  <c r="A343" i="2" s="1"/>
  <c r="D343" i="2"/>
  <c r="E343" i="2"/>
  <c r="F343" i="2"/>
  <c r="G343" i="2"/>
  <c r="H343" i="2"/>
  <c r="J343" i="2" s="1"/>
  <c r="M343" i="2" s="1"/>
  <c r="I343" i="2"/>
  <c r="C344" i="2"/>
  <c r="D344" i="2"/>
  <c r="E344" i="2"/>
  <c r="F344" i="2"/>
  <c r="G344" i="2"/>
  <c r="H344" i="2"/>
  <c r="J344" i="2" s="1"/>
  <c r="I344" i="2"/>
  <c r="C345" i="2"/>
  <c r="B345" i="2" s="1"/>
  <c r="A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 s="1"/>
  <c r="Q346" i="2" s="1"/>
  <c r="I346" i="2"/>
  <c r="C347" i="2"/>
  <c r="D347" i="2"/>
  <c r="E347" i="2"/>
  <c r="F347" i="2"/>
  <c r="G347" i="2"/>
  <c r="H347" i="2"/>
  <c r="J347" i="2" s="1"/>
  <c r="I347" i="2"/>
  <c r="C348" i="2"/>
  <c r="D348" i="2"/>
  <c r="E348" i="2"/>
  <c r="F348" i="2"/>
  <c r="G348" i="2"/>
  <c r="H348" i="2"/>
  <c r="J348" i="2" s="1"/>
  <c r="I348" i="2"/>
  <c r="C349" i="2"/>
  <c r="D349" i="2"/>
  <c r="E349" i="2"/>
  <c r="F349" i="2"/>
  <c r="G349" i="2"/>
  <c r="H349" i="2"/>
  <c r="J349" i="2" s="1"/>
  <c r="I349" i="2"/>
  <c r="C350" i="2"/>
  <c r="D350" i="2"/>
  <c r="E350" i="2"/>
  <c r="F350" i="2"/>
  <c r="G350" i="2"/>
  <c r="H350" i="2"/>
  <c r="J350" i="2" s="1"/>
  <c r="I350" i="2"/>
  <c r="C351" i="2"/>
  <c r="B351" i="2" s="1"/>
  <c r="D351" i="2"/>
  <c r="E351" i="2"/>
  <c r="F351" i="2"/>
  <c r="G351" i="2"/>
  <c r="H351" i="2"/>
  <c r="J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R357" i="2" s="1"/>
  <c r="I357" i="2"/>
  <c r="C358" i="2"/>
  <c r="D358" i="2"/>
  <c r="E358" i="2"/>
  <c r="F358" i="2"/>
  <c r="G358" i="2"/>
  <c r="H358" i="2"/>
  <c r="J358" i="2"/>
  <c r="I358" i="2"/>
  <c r="C359" i="2"/>
  <c r="A359" i="2" s="1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I360" i="2"/>
  <c r="C361" i="2"/>
  <c r="D361" i="2"/>
  <c r="E361" i="2"/>
  <c r="F361" i="2"/>
  <c r="G361" i="2"/>
  <c r="H361" i="2"/>
  <c r="J361" i="2" s="1"/>
  <c r="I361" i="2"/>
  <c r="C362" i="2"/>
  <c r="A362" i="2" s="1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L363" i="2" s="1"/>
  <c r="I363" i="2"/>
  <c r="C364" i="2"/>
  <c r="D364" i="2"/>
  <c r="E364" i="2"/>
  <c r="F364" i="2"/>
  <c r="G364" i="2"/>
  <c r="H364" i="2"/>
  <c r="J364" i="2" s="1"/>
  <c r="R364" i="2" s="1"/>
  <c r="I364" i="2"/>
  <c r="C365" i="2"/>
  <c r="D365" i="2"/>
  <c r="E365" i="2"/>
  <c r="F365" i="2"/>
  <c r="G365" i="2"/>
  <c r="H365" i="2"/>
  <c r="J365" i="2" s="1"/>
  <c r="K365" i="2" s="1"/>
  <c r="I365" i="2"/>
  <c r="C366" i="2"/>
  <c r="D366" i="2"/>
  <c r="E366" i="2"/>
  <c r="F366" i="2"/>
  <c r="G366" i="2"/>
  <c r="H366" i="2"/>
  <c r="J366" i="2" s="1"/>
  <c r="I366" i="2"/>
  <c r="C367" i="2"/>
  <c r="D367" i="2"/>
  <c r="E367" i="2"/>
  <c r="F367" i="2"/>
  <c r="G367" i="2"/>
  <c r="H367" i="2"/>
  <c r="J367" i="2" s="1"/>
  <c r="I367" i="2"/>
  <c r="C368" i="2"/>
  <c r="B368" i="2" s="1"/>
  <c r="D368" i="2"/>
  <c r="E368" i="2"/>
  <c r="F368" i="2"/>
  <c r="G368" i="2"/>
  <c r="H368" i="2"/>
  <c r="J368" i="2" s="1"/>
  <c r="I368" i="2"/>
  <c r="C369" i="2"/>
  <c r="A369" i="2" s="1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P372" i="2" s="1"/>
  <c r="I372" i="2"/>
  <c r="C373" i="2"/>
  <c r="D373" i="2"/>
  <c r="E373" i="2"/>
  <c r="F373" i="2"/>
  <c r="G373" i="2"/>
  <c r="H373" i="2"/>
  <c r="J373" i="2" s="1"/>
  <c r="I373" i="2"/>
  <c r="C374" i="2"/>
  <c r="D374" i="2"/>
  <c r="E374" i="2"/>
  <c r="F374" i="2"/>
  <c r="G374" i="2"/>
  <c r="H374" i="2"/>
  <c r="J374" i="2" s="1"/>
  <c r="L374" i="2" s="1"/>
  <c r="I374" i="2"/>
  <c r="C375" i="2"/>
  <c r="D375" i="2"/>
  <c r="E375" i="2"/>
  <c r="F375" i="2"/>
  <c r="G375" i="2"/>
  <c r="H375" i="2"/>
  <c r="J375" i="2" s="1"/>
  <c r="I375" i="2"/>
  <c r="C376" i="2"/>
  <c r="D376" i="2"/>
  <c r="E376" i="2"/>
  <c r="F376" i="2"/>
  <c r="G376" i="2"/>
  <c r="H376" i="2"/>
  <c r="J376" i="2" s="1"/>
  <c r="I376" i="2"/>
  <c r="C377" i="2"/>
  <c r="D377" i="2"/>
  <c r="E377" i="2"/>
  <c r="F377" i="2"/>
  <c r="G377" i="2"/>
  <c r="H377" i="2"/>
  <c r="J377" i="2" s="1"/>
  <c r="P377" i="2" s="1"/>
  <c r="I377" i="2"/>
  <c r="C378" i="2"/>
  <c r="A378" i="2" s="1"/>
  <c r="D378" i="2"/>
  <c r="E378" i="2"/>
  <c r="F378" i="2"/>
  <c r="G378" i="2"/>
  <c r="H378" i="2"/>
  <c r="J378" i="2" s="1"/>
  <c r="I378" i="2"/>
  <c r="C379" i="2"/>
  <c r="D379" i="2"/>
  <c r="E379" i="2"/>
  <c r="F379" i="2"/>
  <c r="G379" i="2"/>
  <c r="H379" i="2"/>
  <c r="J379" i="2" s="1"/>
  <c r="P379" i="2" s="1"/>
  <c r="I379" i="2"/>
  <c r="C380" i="2"/>
  <c r="B380" i="2" s="1"/>
  <c r="D380" i="2"/>
  <c r="E380" i="2"/>
  <c r="F380" i="2"/>
  <c r="G380" i="2"/>
  <c r="H380" i="2"/>
  <c r="J380" i="2" s="1"/>
  <c r="M380" i="2" s="1"/>
  <c r="I380" i="2"/>
  <c r="C381" i="2"/>
  <c r="B381" i="2" s="1"/>
  <c r="D381" i="2"/>
  <c r="E381" i="2"/>
  <c r="F381" i="2"/>
  <c r="G381" i="2"/>
  <c r="H381" i="2"/>
  <c r="J381" i="2" s="1"/>
  <c r="I381" i="2"/>
  <c r="C382" i="2"/>
  <c r="D382" i="2"/>
  <c r="E382" i="2"/>
  <c r="F382" i="2"/>
  <c r="G382" i="2"/>
  <c r="H382" i="2"/>
  <c r="J382" i="2" s="1"/>
  <c r="I382" i="2"/>
  <c r="C383" i="2"/>
  <c r="D383" i="2"/>
  <c r="E383" i="2"/>
  <c r="F383" i="2"/>
  <c r="G383" i="2"/>
  <c r="H383" i="2"/>
  <c r="J383" i="2" s="1"/>
  <c r="S383" i="2" s="1"/>
  <c r="I383" i="2"/>
  <c r="C384" i="2"/>
  <c r="D384" i="2"/>
  <c r="E384" i="2"/>
  <c r="F384" i="2"/>
  <c r="G384" i="2"/>
  <c r="H384" i="2"/>
  <c r="J384" i="2" s="1"/>
  <c r="I384" i="2"/>
  <c r="C385" i="2"/>
  <c r="D385" i="2"/>
  <c r="E385" i="2"/>
  <c r="F385" i="2"/>
  <c r="G385" i="2"/>
  <c r="H385" i="2"/>
  <c r="J385" i="2" s="1"/>
  <c r="S385" i="2" s="1"/>
  <c r="I385" i="2"/>
  <c r="C386" i="2"/>
  <c r="A386" i="2" s="1"/>
  <c r="D386" i="2"/>
  <c r="E386" i="2"/>
  <c r="F386" i="2"/>
  <c r="G386" i="2"/>
  <c r="H386" i="2"/>
  <c r="J386" i="2" s="1"/>
  <c r="I386" i="2"/>
  <c r="C387" i="2"/>
  <c r="D387" i="2"/>
  <c r="E387" i="2"/>
  <c r="F387" i="2"/>
  <c r="G387" i="2"/>
  <c r="H387" i="2"/>
  <c r="J387" i="2" s="1"/>
  <c r="I387" i="2"/>
  <c r="C388" i="2"/>
  <c r="D388" i="2"/>
  <c r="E388" i="2"/>
  <c r="F388" i="2"/>
  <c r="G388" i="2"/>
  <c r="H388" i="2"/>
  <c r="J388" i="2" s="1"/>
  <c r="I388" i="2"/>
  <c r="C389" i="2"/>
  <c r="D389" i="2"/>
  <c r="E389" i="2"/>
  <c r="F389" i="2"/>
  <c r="G389" i="2"/>
  <c r="H389" i="2"/>
  <c r="J389" i="2" s="1"/>
  <c r="K389" i="2" s="1"/>
  <c r="I389" i="2"/>
  <c r="C390" i="2"/>
  <c r="D390" i="2"/>
  <c r="E390" i="2"/>
  <c r="F390" i="2"/>
  <c r="G390" i="2"/>
  <c r="H390" i="2"/>
  <c r="J390" i="2" s="1"/>
  <c r="I390" i="2"/>
  <c r="C391" i="2"/>
  <c r="D391" i="2"/>
  <c r="E391" i="2"/>
  <c r="F391" i="2"/>
  <c r="G391" i="2"/>
  <c r="H391" i="2"/>
  <c r="J391" i="2" s="1"/>
  <c r="Q391" i="2" s="1"/>
  <c r="I391" i="2"/>
  <c r="C392" i="2"/>
  <c r="D392" i="2"/>
  <c r="E392" i="2"/>
  <c r="F392" i="2"/>
  <c r="G392" i="2"/>
  <c r="H392" i="2"/>
  <c r="J392" i="2" s="1"/>
  <c r="L392" i="2" s="1"/>
  <c r="I392" i="2"/>
  <c r="C393" i="2"/>
  <c r="B393" i="2" s="1"/>
  <c r="D393" i="2"/>
  <c r="E393" i="2"/>
  <c r="F393" i="2"/>
  <c r="G393" i="2"/>
  <c r="H393" i="2"/>
  <c r="J393" i="2" s="1"/>
  <c r="K393" i="2" s="1"/>
  <c r="I393" i="2"/>
  <c r="C394" i="2"/>
  <c r="D394" i="2"/>
  <c r="E394" i="2"/>
  <c r="F394" i="2"/>
  <c r="G394" i="2"/>
  <c r="H394" i="2"/>
  <c r="J394" i="2" s="1"/>
  <c r="I394" i="2"/>
  <c r="C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 s="1"/>
  <c r="I396" i="2"/>
  <c r="C397" i="2"/>
  <c r="A397" i="2" s="1"/>
  <c r="D397" i="2"/>
  <c r="E397" i="2"/>
  <c r="F397" i="2"/>
  <c r="G397" i="2"/>
  <c r="H397" i="2"/>
  <c r="J397" i="2" s="1"/>
  <c r="I397" i="2"/>
  <c r="C398" i="2"/>
  <c r="D398" i="2"/>
  <c r="E398" i="2"/>
  <c r="F398" i="2"/>
  <c r="G398" i="2"/>
  <c r="H398" i="2"/>
  <c r="J398" i="2" s="1"/>
  <c r="I398" i="2"/>
  <c r="C399" i="2"/>
  <c r="D399" i="2"/>
  <c r="E399" i="2"/>
  <c r="F399" i="2"/>
  <c r="G399" i="2"/>
  <c r="H399" i="2"/>
  <c r="J399" i="2" s="1"/>
  <c r="O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 s="1"/>
  <c r="I401" i="2"/>
  <c r="C402" i="2"/>
  <c r="D402" i="2"/>
  <c r="E402" i="2"/>
  <c r="F402" i="2"/>
  <c r="G402" i="2"/>
  <c r="H402" i="2"/>
  <c r="J402" i="2" s="1"/>
  <c r="I402" i="2"/>
  <c r="C403" i="2"/>
  <c r="D403" i="2"/>
  <c r="E403" i="2"/>
  <c r="F403" i="2"/>
  <c r="G403" i="2"/>
  <c r="H403" i="2"/>
  <c r="J403" i="2"/>
  <c r="O403" i="2" s="1"/>
  <c r="I403" i="2"/>
  <c r="C404" i="2"/>
  <c r="D404" i="2"/>
  <c r="E404" i="2"/>
  <c r="F404" i="2"/>
  <c r="G404" i="2"/>
  <c r="H404" i="2"/>
  <c r="J404" i="2" s="1"/>
  <c r="I404" i="2"/>
  <c r="C405" i="2"/>
  <c r="B405" i="2" s="1"/>
  <c r="D405" i="2"/>
  <c r="E405" i="2"/>
  <c r="F405" i="2"/>
  <c r="G405" i="2"/>
  <c r="H405" i="2"/>
  <c r="J405" i="2" s="1"/>
  <c r="R405" i="2" s="1"/>
  <c r="I405" i="2"/>
  <c r="C406" i="2"/>
  <c r="B406" i="2" s="1"/>
  <c r="D406" i="2"/>
  <c r="E406" i="2"/>
  <c r="F406" i="2"/>
  <c r="G406" i="2"/>
  <c r="H406" i="2"/>
  <c r="J406" i="2" s="1"/>
  <c r="I406" i="2"/>
  <c r="C407" i="2"/>
  <c r="D407" i="2"/>
  <c r="E407" i="2"/>
  <c r="F407" i="2"/>
  <c r="G407" i="2"/>
  <c r="H407" i="2"/>
  <c r="J407" i="2" s="1"/>
  <c r="O407" i="2" s="1"/>
  <c r="I407" i="2"/>
  <c r="C408" i="2"/>
  <c r="D408" i="2"/>
  <c r="E408" i="2"/>
  <c r="F408" i="2"/>
  <c r="G408" i="2"/>
  <c r="H408" i="2"/>
  <c r="J408" i="2" s="1"/>
  <c r="R408" i="2" s="1"/>
  <c r="I408" i="2"/>
  <c r="C409" i="2"/>
  <c r="D409" i="2"/>
  <c r="E409" i="2"/>
  <c r="F409" i="2"/>
  <c r="G409" i="2"/>
  <c r="H409" i="2"/>
  <c r="J409" i="2" s="1"/>
  <c r="I409" i="2"/>
  <c r="C410" i="2"/>
  <c r="A410" i="2" s="1"/>
  <c r="D410" i="2"/>
  <c r="E410" i="2"/>
  <c r="F410" i="2"/>
  <c r="G410" i="2"/>
  <c r="H410" i="2"/>
  <c r="J410" i="2" s="1"/>
  <c r="L410" i="2" s="1"/>
  <c r="I410" i="2"/>
  <c r="C411" i="2"/>
  <c r="D411" i="2"/>
  <c r="E411" i="2"/>
  <c r="F411" i="2"/>
  <c r="G411" i="2"/>
  <c r="H411" i="2"/>
  <c r="J411" i="2" s="1"/>
  <c r="S411" i="2" s="1"/>
  <c r="I411" i="2"/>
  <c r="C412" i="2"/>
  <c r="D412" i="2"/>
  <c r="E412" i="2"/>
  <c r="F412" i="2"/>
  <c r="G412" i="2"/>
  <c r="H412" i="2"/>
  <c r="J412" i="2" s="1"/>
  <c r="I412" i="2"/>
  <c r="C413" i="2"/>
  <c r="A413" i="2" s="1"/>
  <c r="D413" i="2"/>
  <c r="E413" i="2"/>
  <c r="F413" i="2"/>
  <c r="G413" i="2"/>
  <c r="H413" i="2"/>
  <c r="J413" i="2" s="1"/>
  <c r="I413" i="2"/>
  <c r="C414" i="2"/>
  <c r="A414" i="2" s="1"/>
  <c r="D414" i="2"/>
  <c r="E414" i="2"/>
  <c r="F414" i="2"/>
  <c r="G414" i="2"/>
  <c r="H414" i="2"/>
  <c r="J414" i="2" s="1"/>
  <c r="I414" i="2"/>
  <c r="C415" i="2"/>
  <c r="A415" i="2" s="1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I416" i="2"/>
  <c r="C417" i="2"/>
  <c r="D417" i="2"/>
  <c r="E417" i="2"/>
  <c r="F417" i="2"/>
  <c r="G417" i="2"/>
  <c r="H417" i="2"/>
  <c r="J417" i="2" s="1"/>
  <c r="I417" i="2"/>
  <c r="C418" i="2"/>
  <c r="D418" i="2"/>
  <c r="E418" i="2"/>
  <c r="F418" i="2"/>
  <c r="G418" i="2"/>
  <c r="H418" i="2"/>
  <c r="J418" i="2" s="1"/>
  <c r="I418" i="2"/>
  <c r="C419" i="2"/>
  <c r="D419" i="2"/>
  <c r="E419" i="2"/>
  <c r="F419" i="2"/>
  <c r="G419" i="2"/>
  <c r="H419" i="2"/>
  <c r="J419" i="2" s="1"/>
  <c r="R419" i="2" s="1"/>
  <c r="I419" i="2"/>
  <c r="C420" i="2"/>
  <c r="D420" i="2"/>
  <c r="E420" i="2"/>
  <c r="F420" i="2"/>
  <c r="G420" i="2"/>
  <c r="H420" i="2"/>
  <c r="J420" i="2" s="1"/>
  <c r="S420" i="2" s="1"/>
  <c r="I420" i="2"/>
  <c r="C421" i="2"/>
  <c r="B421" i="2" s="1"/>
  <c r="D421" i="2"/>
  <c r="E421" i="2"/>
  <c r="F421" i="2"/>
  <c r="G421" i="2"/>
  <c r="H421" i="2"/>
  <c r="J421" i="2" s="1"/>
  <c r="I421" i="2"/>
  <c r="C422" i="2"/>
  <c r="D422" i="2"/>
  <c r="E422" i="2"/>
  <c r="F422" i="2"/>
  <c r="G422" i="2"/>
  <c r="H422" i="2"/>
  <c r="J422" i="2" s="1"/>
  <c r="N422" i="2" s="1"/>
  <c r="I422" i="2"/>
  <c r="C423" i="2"/>
  <c r="D423" i="2"/>
  <c r="E423" i="2"/>
  <c r="F423" i="2"/>
  <c r="G423" i="2"/>
  <c r="H423" i="2"/>
  <c r="J423" i="2" s="1"/>
  <c r="I423" i="2"/>
  <c r="C424" i="2"/>
  <c r="D424" i="2"/>
  <c r="E424" i="2"/>
  <c r="F424" i="2"/>
  <c r="G424" i="2"/>
  <c r="H424" i="2"/>
  <c r="J424" i="2" s="1"/>
  <c r="I424" i="2"/>
  <c r="C425" i="2"/>
  <c r="A425" i="2" s="1"/>
  <c r="D425" i="2"/>
  <c r="E425" i="2"/>
  <c r="F425" i="2"/>
  <c r="G425" i="2"/>
  <c r="H425" i="2"/>
  <c r="J425" i="2" s="1"/>
  <c r="I425" i="2"/>
  <c r="C426" i="2"/>
  <c r="D426" i="2"/>
  <c r="E426" i="2"/>
  <c r="F426" i="2"/>
  <c r="G426" i="2"/>
  <c r="H426" i="2"/>
  <c r="J426" i="2" s="1"/>
  <c r="S426" i="2" s="1"/>
  <c r="I426" i="2"/>
  <c r="C427" i="2"/>
  <c r="D427" i="2"/>
  <c r="E427" i="2"/>
  <c r="F427" i="2"/>
  <c r="G427" i="2"/>
  <c r="H427" i="2"/>
  <c r="J427" i="2" s="1"/>
  <c r="M427" i="2" s="1"/>
  <c r="I427" i="2"/>
  <c r="C428" i="2"/>
  <c r="D428" i="2"/>
  <c r="E428" i="2"/>
  <c r="F428" i="2"/>
  <c r="G428" i="2"/>
  <c r="H428" i="2"/>
  <c r="J428" i="2" s="1"/>
  <c r="I428" i="2"/>
  <c r="C429" i="2"/>
  <c r="A429" i="2" s="1"/>
  <c r="D429" i="2"/>
  <c r="E429" i="2"/>
  <c r="F429" i="2"/>
  <c r="G429" i="2"/>
  <c r="H429" i="2"/>
  <c r="J429" i="2" s="1"/>
  <c r="N429" i="2" s="1"/>
  <c r="I429" i="2"/>
  <c r="C430" i="2"/>
  <c r="D430" i="2"/>
  <c r="E430" i="2"/>
  <c r="F430" i="2"/>
  <c r="G430" i="2"/>
  <c r="H430" i="2"/>
  <c r="J430" i="2" s="1"/>
  <c r="I430" i="2"/>
  <c r="C431" i="2"/>
  <c r="A431" i="2" s="1"/>
  <c r="D431" i="2"/>
  <c r="E431" i="2"/>
  <c r="F431" i="2"/>
  <c r="G431" i="2"/>
  <c r="H431" i="2"/>
  <c r="J431" i="2" s="1"/>
  <c r="N431" i="2" s="1"/>
  <c r="I431" i="2"/>
  <c r="C432" i="2"/>
  <c r="D432" i="2"/>
  <c r="E432" i="2"/>
  <c r="F432" i="2"/>
  <c r="G432" i="2"/>
  <c r="H432" i="2"/>
  <c r="J432" i="2" s="1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B435" i="2" s="1"/>
  <c r="D435" i="2"/>
  <c r="E435" i="2"/>
  <c r="F435" i="2"/>
  <c r="G435" i="2"/>
  <c r="H435" i="2"/>
  <c r="J435" i="2" s="1"/>
  <c r="R435" i="2" s="1"/>
  <c r="I435" i="2"/>
  <c r="C436" i="2"/>
  <c r="D436" i="2"/>
  <c r="E436" i="2"/>
  <c r="F436" i="2"/>
  <c r="G436" i="2"/>
  <c r="H436" i="2"/>
  <c r="J436" i="2" s="1"/>
  <c r="I436" i="2"/>
  <c r="C437" i="2"/>
  <c r="D437" i="2"/>
  <c r="E437" i="2"/>
  <c r="F437" i="2"/>
  <c r="G437" i="2"/>
  <c r="H437" i="2"/>
  <c r="J437" i="2" s="1"/>
  <c r="I437" i="2"/>
  <c r="C438" i="2"/>
  <c r="D438" i="2"/>
  <c r="E438" i="2"/>
  <c r="F438" i="2"/>
  <c r="G438" i="2"/>
  <c r="H438" i="2"/>
  <c r="J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K440" i="2" s="1"/>
  <c r="I440" i="2"/>
  <c r="C441" i="2"/>
  <c r="D441" i="2"/>
  <c r="E441" i="2"/>
  <c r="F441" i="2"/>
  <c r="G441" i="2"/>
  <c r="H441" i="2"/>
  <c r="J441" i="2" s="1"/>
  <c r="I441" i="2"/>
  <c r="C442" i="2"/>
  <c r="D442" i="2"/>
  <c r="E442" i="2"/>
  <c r="F442" i="2"/>
  <c r="G442" i="2"/>
  <c r="H442" i="2"/>
  <c r="J442" i="2" s="1"/>
  <c r="L442" i="2" s="1"/>
  <c r="I442" i="2"/>
  <c r="C443" i="2"/>
  <c r="A443" i="2" s="1"/>
  <c r="D443" i="2"/>
  <c r="E443" i="2"/>
  <c r="F443" i="2"/>
  <c r="G443" i="2"/>
  <c r="H443" i="2"/>
  <c r="J443" i="2" s="1"/>
  <c r="I443" i="2"/>
  <c r="C444" i="2"/>
  <c r="D444" i="2"/>
  <c r="E444" i="2"/>
  <c r="F444" i="2"/>
  <c r="G444" i="2"/>
  <c r="H444" i="2"/>
  <c r="J444" i="2" s="1"/>
  <c r="I444" i="2"/>
  <c r="C445" i="2"/>
  <c r="D445" i="2"/>
  <c r="E445" i="2"/>
  <c r="F445" i="2"/>
  <c r="G445" i="2"/>
  <c r="H445" i="2"/>
  <c r="J445" i="2" s="1"/>
  <c r="I445" i="2"/>
  <c r="C446" i="2"/>
  <c r="D446" i="2"/>
  <c r="E446" i="2"/>
  <c r="F446" i="2"/>
  <c r="G446" i="2"/>
  <c r="H446" i="2"/>
  <c r="J446" i="2" s="1"/>
  <c r="I446" i="2"/>
  <c r="C447" i="2"/>
  <c r="D447" i="2"/>
  <c r="E447" i="2"/>
  <c r="F447" i="2"/>
  <c r="G447" i="2"/>
  <c r="H447" i="2"/>
  <c r="J447" i="2" s="1"/>
  <c r="I447" i="2"/>
  <c r="C448" i="2"/>
  <c r="B448" i="2" s="1"/>
  <c r="D448" i="2"/>
  <c r="E448" i="2"/>
  <c r="F448" i="2"/>
  <c r="G448" i="2"/>
  <c r="H448" i="2"/>
  <c r="J448" i="2" s="1"/>
  <c r="K448" i="2" s="1"/>
  <c r="I448" i="2"/>
  <c r="C449" i="2"/>
  <c r="D449" i="2"/>
  <c r="E449" i="2"/>
  <c r="F449" i="2"/>
  <c r="G449" i="2"/>
  <c r="H449" i="2"/>
  <c r="J449" i="2" s="1"/>
  <c r="I449" i="2"/>
  <c r="C450" i="2"/>
  <c r="A450" i="2" s="1"/>
  <c r="D450" i="2"/>
  <c r="E450" i="2"/>
  <c r="F450" i="2"/>
  <c r="G450" i="2"/>
  <c r="H450" i="2"/>
  <c r="J450" i="2" s="1"/>
  <c r="I450" i="2"/>
  <c r="C451" i="2"/>
  <c r="D451" i="2"/>
  <c r="E451" i="2"/>
  <c r="F451" i="2"/>
  <c r="G451" i="2"/>
  <c r="H451" i="2"/>
  <c r="J451" i="2" s="1"/>
  <c r="Q451" i="2" s="1"/>
  <c r="I451" i="2"/>
  <c r="C452" i="2"/>
  <c r="D452" i="2"/>
  <c r="E452" i="2"/>
  <c r="F452" i="2"/>
  <c r="G452" i="2"/>
  <c r="H452" i="2"/>
  <c r="J452" i="2" s="1"/>
  <c r="I452" i="2"/>
  <c r="C453" i="2"/>
  <c r="D453" i="2"/>
  <c r="E453" i="2"/>
  <c r="F453" i="2"/>
  <c r="G453" i="2"/>
  <c r="H453" i="2"/>
  <c r="J453" i="2" s="1"/>
  <c r="I453" i="2"/>
  <c r="C454" i="2"/>
  <c r="D454" i="2"/>
  <c r="E454" i="2"/>
  <c r="F454" i="2"/>
  <c r="G454" i="2"/>
  <c r="H454" i="2"/>
  <c r="J454" i="2" s="1"/>
  <c r="L454" i="2" s="1"/>
  <c r="I454" i="2"/>
  <c r="C455" i="2"/>
  <c r="D455" i="2"/>
  <c r="E455" i="2"/>
  <c r="F455" i="2"/>
  <c r="G455" i="2"/>
  <c r="H455" i="2"/>
  <c r="J455" i="2" s="1"/>
  <c r="I455" i="2"/>
  <c r="C456" i="2"/>
  <c r="B456" i="2" s="1"/>
  <c r="D456" i="2"/>
  <c r="E456" i="2"/>
  <c r="F456" i="2"/>
  <c r="G456" i="2"/>
  <c r="H456" i="2"/>
  <c r="J456" i="2" s="1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K459" i="2" s="1"/>
  <c r="I459" i="2"/>
  <c r="C460" i="2"/>
  <c r="D460" i="2"/>
  <c r="E460" i="2"/>
  <c r="F460" i="2"/>
  <c r="G460" i="2"/>
  <c r="H460" i="2"/>
  <c r="J460" i="2"/>
  <c r="N460" i="2" s="1"/>
  <c r="I460" i="2"/>
  <c r="C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 s="1"/>
  <c r="I462" i="2"/>
  <c r="C463" i="2"/>
  <c r="D463" i="2"/>
  <c r="E463" i="2"/>
  <c r="F463" i="2"/>
  <c r="G463" i="2"/>
  <c r="H463" i="2"/>
  <c r="J463" i="2" s="1"/>
  <c r="N463" i="2" s="1"/>
  <c r="I463" i="2"/>
  <c r="C464" i="2"/>
  <c r="D464" i="2"/>
  <c r="E464" i="2"/>
  <c r="F464" i="2"/>
  <c r="G464" i="2"/>
  <c r="H464" i="2"/>
  <c r="J464" i="2" s="1"/>
  <c r="I464" i="2"/>
  <c r="C465" i="2"/>
  <c r="D465" i="2"/>
  <c r="E465" i="2"/>
  <c r="F465" i="2"/>
  <c r="G465" i="2"/>
  <c r="H465" i="2"/>
  <c r="J465" i="2" s="1"/>
  <c r="O465" i="2" s="1"/>
  <c r="I465" i="2"/>
  <c r="C466" i="2"/>
  <c r="D466" i="2"/>
  <c r="E466" i="2"/>
  <c r="F466" i="2"/>
  <c r="G466" i="2"/>
  <c r="H466" i="2"/>
  <c r="J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M468" i="2" s="1"/>
  <c r="I468" i="2"/>
  <c r="C469" i="2"/>
  <c r="D469" i="2"/>
  <c r="E469" i="2"/>
  <c r="F469" i="2"/>
  <c r="G469" i="2"/>
  <c r="H469" i="2"/>
  <c r="J469" i="2" s="1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 s="1"/>
  <c r="I471" i="2"/>
  <c r="C472" i="2"/>
  <c r="D472" i="2"/>
  <c r="E472" i="2"/>
  <c r="F472" i="2"/>
  <c r="G472" i="2"/>
  <c r="H472" i="2"/>
  <c r="J472" i="2" s="1"/>
  <c r="I472" i="2"/>
  <c r="C473" i="2"/>
  <c r="A473" i="2" s="1"/>
  <c r="D473" i="2"/>
  <c r="E473" i="2"/>
  <c r="F473" i="2"/>
  <c r="G473" i="2"/>
  <c r="H473" i="2"/>
  <c r="J473" i="2" s="1"/>
  <c r="I473" i="2"/>
  <c r="C474" i="2"/>
  <c r="D474" i="2"/>
  <c r="E474" i="2"/>
  <c r="F474" i="2"/>
  <c r="G474" i="2"/>
  <c r="H474" i="2"/>
  <c r="J474" i="2" s="1"/>
  <c r="I474" i="2"/>
  <c r="C475" i="2"/>
  <c r="B475" i="2" s="1"/>
  <c r="D475" i="2"/>
  <c r="E475" i="2"/>
  <c r="F475" i="2"/>
  <c r="G475" i="2"/>
  <c r="H475" i="2"/>
  <c r="J475" i="2" s="1"/>
  <c r="I475" i="2"/>
  <c r="C476" i="2"/>
  <c r="D476" i="2"/>
  <c r="E476" i="2"/>
  <c r="F476" i="2"/>
  <c r="G476" i="2"/>
  <c r="H476" i="2"/>
  <c r="J476" i="2" s="1"/>
  <c r="P476" i="2" s="1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 s="1"/>
  <c r="I478" i="2"/>
  <c r="C479" i="2"/>
  <c r="D479" i="2"/>
  <c r="E479" i="2"/>
  <c r="F479" i="2"/>
  <c r="G479" i="2"/>
  <c r="H479" i="2"/>
  <c r="J479" i="2" s="1"/>
  <c r="L479" i="2" s="1"/>
  <c r="I479" i="2"/>
  <c r="C480" i="2"/>
  <c r="D480" i="2"/>
  <c r="E480" i="2"/>
  <c r="F480" i="2"/>
  <c r="G480" i="2"/>
  <c r="H480" i="2"/>
  <c r="J480" i="2" s="1"/>
  <c r="P480" i="2" s="1"/>
  <c r="I480" i="2"/>
  <c r="C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 s="1"/>
  <c r="I482" i="2"/>
  <c r="C483" i="2"/>
  <c r="D483" i="2"/>
  <c r="E483" i="2"/>
  <c r="F483" i="2"/>
  <c r="G483" i="2"/>
  <c r="H483" i="2"/>
  <c r="J483" i="2" s="1"/>
  <c r="P483" i="2" s="1"/>
  <c r="I483" i="2"/>
  <c r="C484" i="2"/>
  <c r="B484" i="2" s="1"/>
  <c r="D484" i="2"/>
  <c r="E484" i="2"/>
  <c r="F484" i="2"/>
  <c r="G484" i="2"/>
  <c r="H484" i="2"/>
  <c r="J484" i="2" s="1"/>
  <c r="L484" i="2" s="1"/>
  <c r="I484" i="2"/>
  <c r="C485" i="2"/>
  <c r="D485" i="2"/>
  <c r="E485" i="2"/>
  <c r="F485" i="2"/>
  <c r="G485" i="2"/>
  <c r="H485" i="2"/>
  <c r="J485" i="2" s="1"/>
  <c r="I485" i="2"/>
  <c r="C486" i="2"/>
  <c r="D486" i="2"/>
  <c r="E486" i="2"/>
  <c r="F486" i="2"/>
  <c r="G486" i="2"/>
  <c r="H486" i="2"/>
  <c r="J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 s="1"/>
  <c r="K488" i="2" s="1"/>
  <c r="I488" i="2"/>
  <c r="C489" i="2"/>
  <c r="D489" i="2"/>
  <c r="E489" i="2"/>
  <c r="F489" i="2"/>
  <c r="G489" i="2"/>
  <c r="H489" i="2"/>
  <c r="J489" i="2" s="1"/>
  <c r="I489" i="2"/>
  <c r="C490" i="2"/>
  <c r="D490" i="2"/>
  <c r="E490" i="2"/>
  <c r="F490" i="2"/>
  <c r="G490" i="2"/>
  <c r="H490" i="2"/>
  <c r="J490" i="2" s="1"/>
  <c r="I490" i="2"/>
  <c r="C491" i="2"/>
  <c r="D491" i="2"/>
  <c r="E491" i="2"/>
  <c r="F491" i="2"/>
  <c r="G491" i="2"/>
  <c r="H491" i="2"/>
  <c r="J491" i="2" s="1"/>
  <c r="I491" i="2"/>
  <c r="C492" i="2"/>
  <c r="A492" i="2" s="1"/>
  <c r="D492" i="2"/>
  <c r="E492" i="2"/>
  <c r="F492" i="2"/>
  <c r="G492" i="2"/>
  <c r="H492" i="2"/>
  <c r="J492" i="2" s="1"/>
  <c r="I492" i="2"/>
  <c r="C493" i="2"/>
  <c r="A493" i="2" s="1"/>
  <c r="D493" i="2"/>
  <c r="E493" i="2"/>
  <c r="F493" i="2"/>
  <c r="G493" i="2"/>
  <c r="H493" i="2"/>
  <c r="J493" i="2" s="1"/>
  <c r="P493" i="2" s="1"/>
  <c r="I493" i="2"/>
  <c r="C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L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 s="1"/>
  <c r="R497" i="2" s="1"/>
  <c r="I497" i="2"/>
  <c r="C498" i="2"/>
  <c r="B498" i="2" s="1"/>
  <c r="D498" i="2"/>
  <c r="E498" i="2"/>
  <c r="F498" i="2"/>
  <c r="G498" i="2"/>
  <c r="H498" i="2"/>
  <c r="J498" i="2" s="1"/>
  <c r="N498" i="2" s="1"/>
  <c r="I498" i="2"/>
  <c r="C499" i="2"/>
  <c r="A499" i="2" s="1"/>
  <c r="D499" i="2"/>
  <c r="E499" i="2"/>
  <c r="F499" i="2"/>
  <c r="G499" i="2"/>
  <c r="H499" i="2"/>
  <c r="J499" i="2" s="1"/>
  <c r="I499" i="2"/>
  <c r="C500" i="2"/>
  <c r="B500" i="2" s="1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I501" i="2"/>
  <c r="C502" i="2"/>
  <c r="D502" i="2"/>
  <c r="E502" i="2"/>
  <c r="F502" i="2"/>
  <c r="G502" i="2"/>
  <c r="H502" i="2"/>
  <c r="J502" i="2" s="1"/>
  <c r="M502" i="2" s="1"/>
  <c r="I502" i="2"/>
  <c r="C503" i="2"/>
  <c r="D503" i="2"/>
  <c r="E503" i="2"/>
  <c r="F503" i="2"/>
  <c r="G503" i="2"/>
  <c r="H503" i="2"/>
  <c r="J503" i="2" s="1"/>
  <c r="I503" i="2"/>
  <c r="C504" i="2"/>
  <c r="B504" i="2" s="1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I505" i="2"/>
  <c r="C506" i="2"/>
  <c r="D506" i="2"/>
  <c r="E506" i="2"/>
  <c r="F506" i="2"/>
  <c r="G506" i="2"/>
  <c r="H506" i="2"/>
  <c r="J506" i="2" s="1"/>
  <c r="I506" i="2"/>
  <c r="C507" i="2"/>
  <c r="D507" i="2"/>
  <c r="E507" i="2"/>
  <c r="F507" i="2"/>
  <c r="G507" i="2"/>
  <c r="H507" i="2"/>
  <c r="J507" i="2" s="1"/>
  <c r="I507" i="2"/>
  <c r="C508" i="2"/>
  <c r="D508" i="2"/>
  <c r="E508" i="2"/>
  <c r="F508" i="2"/>
  <c r="G508" i="2"/>
  <c r="H508" i="2"/>
  <c r="J508" i="2" s="1"/>
  <c r="N508" i="2" s="1"/>
  <c r="I508" i="2"/>
  <c r="C509" i="2"/>
  <c r="A509" i="2" s="1"/>
  <c r="D509" i="2"/>
  <c r="E509" i="2"/>
  <c r="F509" i="2"/>
  <c r="G509" i="2"/>
  <c r="H509" i="2"/>
  <c r="J509" i="2" s="1"/>
  <c r="R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P511" i="2" s="1"/>
  <c r="I511" i="2"/>
  <c r="C512" i="2"/>
  <c r="D512" i="2"/>
  <c r="E512" i="2"/>
  <c r="F512" i="2"/>
  <c r="G512" i="2"/>
  <c r="H512" i="2"/>
  <c r="J512" i="2" s="1"/>
  <c r="M512" i="2" s="1"/>
  <c r="I512" i="2"/>
  <c r="C513" i="2"/>
  <c r="D513" i="2"/>
  <c r="E513" i="2"/>
  <c r="F513" i="2"/>
  <c r="G513" i="2"/>
  <c r="H513" i="2"/>
  <c r="J513" i="2" s="1"/>
  <c r="I513" i="2"/>
  <c r="C514" i="2"/>
  <c r="D514" i="2"/>
  <c r="E514" i="2"/>
  <c r="F514" i="2"/>
  <c r="G514" i="2"/>
  <c r="H514" i="2"/>
  <c r="J514" i="2" s="1"/>
  <c r="K514" i="2" s="1"/>
  <c r="I514" i="2"/>
  <c r="C515" i="2"/>
  <c r="D515" i="2"/>
  <c r="E515" i="2"/>
  <c r="F515" i="2"/>
  <c r="G515" i="2"/>
  <c r="H515" i="2"/>
  <c r="J515" i="2" s="1"/>
  <c r="R515" i="2" s="1"/>
  <c r="I515" i="2"/>
  <c r="C516" i="2"/>
  <c r="B516" i="2" s="1"/>
  <c r="D516" i="2"/>
  <c r="E516" i="2"/>
  <c r="F516" i="2"/>
  <c r="G516" i="2"/>
  <c r="H516" i="2"/>
  <c r="J516" i="2" s="1"/>
  <c r="N516" i="2" s="1"/>
  <c r="I516" i="2"/>
  <c r="C517" i="2"/>
  <c r="D517" i="2"/>
  <c r="E517" i="2"/>
  <c r="F517" i="2"/>
  <c r="G517" i="2"/>
  <c r="H517" i="2"/>
  <c r="J517" i="2" s="1"/>
  <c r="I517" i="2"/>
  <c r="C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L519" i="2" s="1"/>
  <c r="I519" i="2"/>
  <c r="C520" i="2"/>
  <c r="A520" i="2" s="1"/>
  <c r="D520" i="2"/>
  <c r="E520" i="2"/>
  <c r="F520" i="2"/>
  <c r="G520" i="2"/>
  <c r="H520" i="2"/>
  <c r="J520" i="2" s="1"/>
  <c r="I520" i="2"/>
  <c r="C521" i="2"/>
  <c r="B521" i="2" s="1"/>
  <c r="D521" i="2"/>
  <c r="E521" i="2"/>
  <c r="F521" i="2"/>
  <c r="G521" i="2"/>
  <c r="H521" i="2"/>
  <c r="J521" i="2" s="1"/>
  <c r="K521" i="2" s="1"/>
  <c r="I521" i="2"/>
  <c r="C522" i="2"/>
  <c r="D522" i="2"/>
  <c r="E522" i="2"/>
  <c r="F522" i="2"/>
  <c r="G522" i="2"/>
  <c r="H522" i="2"/>
  <c r="J522" i="2" s="1"/>
  <c r="I522" i="2"/>
  <c r="C523" i="2"/>
  <c r="D523" i="2"/>
  <c r="E523" i="2"/>
  <c r="F523" i="2"/>
  <c r="G523" i="2"/>
  <c r="H523" i="2"/>
  <c r="J523" i="2" s="1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 s="1"/>
  <c r="R525" i="2" s="1"/>
  <c r="I525" i="2"/>
  <c r="C526" i="2"/>
  <c r="B526" i="2" s="1"/>
  <c r="D526" i="2"/>
  <c r="E526" i="2"/>
  <c r="F526" i="2"/>
  <c r="G526" i="2"/>
  <c r="H526" i="2"/>
  <c r="J526" i="2" s="1"/>
  <c r="I526" i="2"/>
  <c r="C527" i="2"/>
  <c r="A527" i="2" s="1"/>
  <c r="D527" i="2"/>
  <c r="E527" i="2"/>
  <c r="F527" i="2"/>
  <c r="G527" i="2"/>
  <c r="H527" i="2"/>
  <c r="J527" i="2" s="1"/>
  <c r="L527" i="2" s="1"/>
  <c r="I527" i="2"/>
  <c r="C528" i="2"/>
  <c r="D528" i="2"/>
  <c r="E528" i="2"/>
  <c r="F528" i="2"/>
  <c r="G528" i="2"/>
  <c r="H528" i="2"/>
  <c r="J528" i="2" s="1"/>
  <c r="K528" i="2" s="1"/>
  <c r="I528" i="2"/>
  <c r="C529" i="2"/>
  <c r="D529" i="2"/>
  <c r="E529" i="2"/>
  <c r="F529" i="2"/>
  <c r="G529" i="2"/>
  <c r="H529" i="2"/>
  <c r="J529" i="2" s="1"/>
  <c r="R529" i="2" s="1"/>
  <c r="I529" i="2"/>
  <c r="C530" i="2"/>
  <c r="B530" i="2" s="1"/>
  <c r="D530" i="2"/>
  <c r="E530" i="2"/>
  <c r="F530" i="2"/>
  <c r="G530" i="2"/>
  <c r="H530" i="2"/>
  <c r="J530" i="2" s="1"/>
  <c r="I530" i="2"/>
  <c r="C531" i="2"/>
  <c r="B531" i="2" s="1"/>
  <c r="D531" i="2"/>
  <c r="E531" i="2"/>
  <c r="F531" i="2"/>
  <c r="G531" i="2"/>
  <c r="H531" i="2"/>
  <c r="J531" i="2" s="1"/>
  <c r="R531" i="2" s="1"/>
  <c r="I531" i="2"/>
  <c r="C532" i="2"/>
  <c r="D532" i="2"/>
  <c r="E532" i="2"/>
  <c r="F532" i="2"/>
  <c r="G532" i="2"/>
  <c r="H532" i="2"/>
  <c r="J532" i="2" s="1"/>
  <c r="N532" i="2" s="1"/>
  <c r="I532" i="2"/>
  <c r="C533" i="2"/>
  <c r="A533" i="2" s="1"/>
  <c r="D533" i="2"/>
  <c r="E533" i="2"/>
  <c r="F533" i="2"/>
  <c r="G533" i="2"/>
  <c r="H533" i="2"/>
  <c r="J533" i="2" s="1"/>
  <c r="S533" i="2" s="1"/>
  <c r="I533" i="2"/>
  <c r="C534" i="2"/>
  <c r="D534" i="2"/>
  <c r="E534" i="2"/>
  <c r="F534" i="2"/>
  <c r="G534" i="2"/>
  <c r="H534" i="2"/>
  <c r="J534" i="2" s="1"/>
  <c r="I534" i="2"/>
  <c r="C535" i="2"/>
  <c r="D535" i="2"/>
  <c r="E535" i="2"/>
  <c r="F535" i="2"/>
  <c r="G535" i="2"/>
  <c r="H535" i="2"/>
  <c r="J535" i="2" s="1"/>
  <c r="Q535" i="2" s="1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 s="1"/>
  <c r="D538" i="2"/>
  <c r="E538" i="2"/>
  <c r="F538" i="2"/>
  <c r="G538" i="2"/>
  <c r="H538" i="2"/>
  <c r="J538" i="2" s="1"/>
  <c r="P538" i="2" s="1"/>
  <c r="I538" i="2"/>
  <c r="C539" i="2"/>
  <c r="B539" i="2" s="1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P540" i="2" s="1"/>
  <c r="I540" i="2"/>
  <c r="C541" i="2"/>
  <c r="D541" i="2"/>
  <c r="E541" i="2"/>
  <c r="F541" i="2"/>
  <c r="G541" i="2"/>
  <c r="H541" i="2"/>
  <c r="J541" i="2"/>
  <c r="L541" i="2" s="1"/>
  <c r="I541" i="2"/>
  <c r="C542" i="2"/>
  <c r="A542" i="2" s="1"/>
  <c r="D542" i="2"/>
  <c r="E542" i="2"/>
  <c r="F542" i="2"/>
  <c r="G542" i="2"/>
  <c r="H542" i="2"/>
  <c r="J542" i="2" s="1"/>
  <c r="S542" i="2" s="1"/>
  <c r="I542" i="2"/>
  <c r="C543" i="2"/>
  <c r="D543" i="2"/>
  <c r="E543" i="2"/>
  <c r="F543" i="2"/>
  <c r="G543" i="2"/>
  <c r="H543" i="2"/>
  <c r="J543" i="2" s="1"/>
  <c r="L543" i="2" s="1"/>
  <c r="I543" i="2"/>
  <c r="C544" i="2"/>
  <c r="A544" i="2" s="1"/>
  <c r="D544" i="2"/>
  <c r="E544" i="2"/>
  <c r="F544" i="2"/>
  <c r="G544" i="2"/>
  <c r="H544" i="2"/>
  <c r="J544" i="2" s="1"/>
  <c r="N544" i="2" s="1"/>
  <c r="I544" i="2"/>
  <c r="C545" i="2"/>
  <c r="D545" i="2"/>
  <c r="E545" i="2"/>
  <c r="F545" i="2"/>
  <c r="G545" i="2"/>
  <c r="H545" i="2"/>
  <c r="J545" i="2" s="1"/>
  <c r="I545" i="2"/>
  <c r="C546" i="2"/>
  <c r="D546" i="2"/>
  <c r="E546" i="2"/>
  <c r="F546" i="2"/>
  <c r="G546" i="2"/>
  <c r="H546" i="2"/>
  <c r="J546" i="2" s="1"/>
  <c r="I546" i="2"/>
  <c r="C547" i="2"/>
  <c r="B547" i="2" s="1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L548" i="2" s="1"/>
  <c r="I548" i="2"/>
  <c r="C549" i="2"/>
  <c r="D549" i="2"/>
  <c r="E549" i="2"/>
  <c r="F549" i="2"/>
  <c r="G549" i="2"/>
  <c r="H549" i="2"/>
  <c r="J549" i="2" s="1"/>
  <c r="I549" i="2"/>
  <c r="C550" i="2"/>
  <c r="B550" i="2" s="1"/>
  <c r="D550" i="2"/>
  <c r="E550" i="2"/>
  <c r="F550" i="2"/>
  <c r="G550" i="2"/>
  <c r="H550" i="2"/>
  <c r="J550" i="2" s="1"/>
  <c r="N550" i="2" s="1"/>
  <c r="I550" i="2"/>
  <c r="C551" i="2"/>
  <c r="A551" i="2"/>
  <c r="D551" i="2"/>
  <c r="E551" i="2"/>
  <c r="F551" i="2"/>
  <c r="G551" i="2"/>
  <c r="H551" i="2"/>
  <c r="J551" i="2" s="1"/>
  <c r="I551" i="2"/>
  <c r="C552" i="2"/>
  <c r="A552" i="2" s="1"/>
  <c r="D552" i="2"/>
  <c r="E552" i="2"/>
  <c r="F552" i="2"/>
  <c r="G552" i="2"/>
  <c r="H552" i="2"/>
  <c r="J552" i="2" s="1"/>
  <c r="I552" i="2"/>
  <c r="C553" i="2"/>
  <c r="D553" i="2"/>
  <c r="E553" i="2"/>
  <c r="F553" i="2"/>
  <c r="G553" i="2"/>
  <c r="H553" i="2"/>
  <c r="J553" i="2" s="1"/>
  <c r="I553" i="2"/>
  <c r="C554" i="2"/>
  <c r="D554" i="2"/>
  <c r="E554" i="2"/>
  <c r="F554" i="2"/>
  <c r="G554" i="2"/>
  <c r="H554" i="2"/>
  <c r="J554" i="2" s="1"/>
  <c r="M554" i="2" s="1"/>
  <c r="I554" i="2"/>
  <c r="C555" i="2"/>
  <c r="D555" i="2"/>
  <c r="E555" i="2"/>
  <c r="F555" i="2"/>
  <c r="G555" i="2"/>
  <c r="H555" i="2"/>
  <c r="J555" i="2" s="1"/>
  <c r="I555" i="2"/>
  <c r="C556" i="2"/>
  <c r="B556" i="2" s="1"/>
  <c r="D556" i="2"/>
  <c r="E556" i="2"/>
  <c r="F556" i="2"/>
  <c r="G556" i="2"/>
  <c r="H556" i="2"/>
  <c r="J556" i="2" s="1"/>
  <c r="I556" i="2"/>
  <c r="C557" i="2"/>
  <c r="A557" i="2" s="1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I560" i="2"/>
  <c r="C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 s="1"/>
  <c r="D567" i="2"/>
  <c r="E567" i="2"/>
  <c r="F567" i="2"/>
  <c r="G567" i="2"/>
  <c r="H567" i="2"/>
  <c r="J567" i="2" s="1"/>
  <c r="L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 s="1"/>
  <c r="S570" i="2" s="1"/>
  <c r="I570" i="2"/>
  <c r="C571" i="2"/>
  <c r="D571" i="2"/>
  <c r="E571" i="2"/>
  <c r="F571" i="2"/>
  <c r="G571" i="2"/>
  <c r="H571" i="2"/>
  <c r="J571" i="2" s="1"/>
  <c r="I571" i="2"/>
  <c r="C572" i="2"/>
  <c r="B572" i="2" s="1"/>
  <c r="D572" i="2"/>
  <c r="E572" i="2"/>
  <c r="F572" i="2"/>
  <c r="G572" i="2"/>
  <c r="H572" i="2"/>
  <c r="J572" i="2" s="1"/>
  <c r="I572" i="2"/>
  <c r="C573" i="2"/>
  <c r="A573" i="2" s="1"/>
  <c r="D573" i="2"/>
  <c r="E573" i="2"/>
  <c r="F573" i="2"/>
  <c r="G573" i="2"/>
  <c r="H573" i="2"/>
  <c r="J573" i="2" s="1"/>
  <c r="I573" i="2"/>
  <c r="C574" i="2"/>
  <c r="D574" i="2"/>
  <c r="E574" i="2"/>
  <c r="F574" i="2"/>
  <c r="G574" i="2"/>
  <c r="H574" i="2"/>
  <c r="J574" i="2" s="1"/>
  <c r="N574" i="2" s="1"/>
  <c r="I574" i="2"/>
  <c r="C575" i="2"/>
  <c r="D575" i="2"/>
  <c r="E575" i="2"/>
  <c r="F575" i="2"/>
  <c r="G575" i="2"/>
  <c r="H575" i="2"/>
  <c r="J575" i="2" s="1"/>
  <c r="M575" i="2" s="1"/>
  <c r="I575" i="2"/>
  <c r="C576" i="2"/>
  <c r="D576" i="2"/>
  <c r="E576" i="2"/>
  <c r="F576" i="2"/>
  <c r="G576" i="2"/>
  <c r="H576" i="2"/>
  <c r="J576" i="2" s="1"/>
  <c r="I576" i="2"/>
  <c r="C577" i="2"/>
  <c r="B577" i="2" s="1"/>
  <c r="D577" i="2"/>
  <c r="E577" i="2"/>
  <c r="F577" i="2"/>
  <c r="G577" i="2"/>
  <c r="H577" i="2"/>
  <c r="J577" i="2" s="1"/>
  <c r="I577" i="2"/>
  <c r="C578" i="2"/>
  <c r="A578" i="2" s="1"/>
  <c r="D578" i="2"/>
  <c r="E578" i="2"/>
  <c r="F578" i="2"/>
  <c r="G578" i="2"/>
  <c r="H578" i="2"/>
  <c r="J578" i="2" s="1"/>
  <c r="L578" i="2" s="1"/>
  <c r="I578" i="2"/>
  <c r="C579" i="2"/>
  <c r="D579" i="2"/>
  <c r="E579" i="2"/>
  <c r="F579" i="2"/>
  <c r="G579" i="2"/>
  <c r="H579" i="2"/>
  <c r="J579" i="2" s="1"/>
  <c r="P579" i="2" s="1"/>
  <c r="I579" i="2"/>
  <c r="C580" i="2"/>
  <c r="B580" i="2" s="1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 s="1"/>
  <c r="D583" i="2"/>
  <c r="E583" i="2"/>
  <c r="F583" i="2"/>
  <c r="G583" i="2"/>
  <c r="H583" i="2"/>
  <c r="J583" i="2" s="1"/>
  <c r="I583" i="2"/>
  <c r="C584" i="2"/>
  <c r="B584" i="2" s="1"/>
  <c r="D584" i="2"/>
  <c r="E584" i="2"/>
  <c r="F584" i="2"/>
  <c r="G584" i="2"/>
  <c r="H584" i="2"/>
  <c r="J584" i="2" s="1"/>
  <c r="I584" i="2"/>
  <c r="C585" i="2"/>
  <c r="A585" i="2" s="1"/>
  <c r="D585" i="2"/>
  <c r="E585" i="2"/>
  <c r="F585" i="2"/>
  <c r="G585" i="2"/>
  <c r="H585" i="2"/>
  <c r="J585" i="2" s="1"/>
  <c r="I585" i="2"/>
  <c r="C586" i="2"/>
  <c r="B586" i="2" s="1"/>
  <c r="D586" i="2"/>
  <c r="E586" i="2"/>
  <c r="F586" i="2"/>
  <c r="G586" i="2"/>
  <c r="H586" i="2"/>
  <c r="J586" i="2" s="1"/>
  <c r="I586" i="2"/>
  <c r="C587" i="2"/>
  <c r="D587" i="2"/>
  <c r="E587" i="2"/>
  <c r="F587" i="2"/>
  <c r="G587" i="2"/>
  <c r="H587" i="2"/>
  <c r="J587" i="2" s="1"/>
  <c r="I587" i="2"/>
  <c r="C588" i="2"/>
  <c r="D588" i="2"/>
  <c r="E588" i="2"/>
  <c r="F588" i="2"/>
  <c r="G588" i="2"/>
  <c r="H588" i="2"/>
  <c r="J588" i="2" s="1"/>
  <c r="I588" i="2"/>
  <c r="C589" i="2"/>
  <c r="D589" i="2"/>
  <c r="E589" i="2"/>
  <c r="F589" i="2"/>
  <c r="G589" i="2"/>
  <c r="H589" i="2"/>
  <c r="J589" i="2" s="1"/>
  <c r="K589" i="2" s="1"/>
  <c r="I589" i="2"/>
  <c r="C590" i="2"/>
  <c r="D590" i="2"/>
  <c r="E590" i="2"/>
  <c r="F590" i="2"/>
  <c r="G590" i="2"/>
  <c r="H590" i="2"/>
  <c r="J590" i="2" s="1"/>
  <c r="N590" i="2" s="1"/>
  <c r="I590" i="2"/>
  <c r="C591" i="2"/>
  <c r="D591" i="2"/>
  <c r="E591" i="2"/>
  <c r="F591" i="2"/>
  <c r="G591" i="2"/>
  <c r="H591" i="2"/>
  <c r="J591" i="2" s="1"/>
  <c r="P591" i="2" s="1"/>
  <c r="I591" i="2"/>
  <c r="C592" i="2"/>
  <c r="B592" i="2" s="1"/>
  <c r="D592" i="2"/>
  <c r="E592" i="2"/>
  <c r="F592" i="2"/>
  <c r="G592" i="2"/>
  <c r="H592" i="2"/>
  <c r="J592" i="2" s="1"/>
  <c r="R592" i="2" s="1"/>
  <c r="I592" i="2"/>
  <c r="C593" i="2"/>
  <c r="B593" i="2" s="1"/>
  <c r="D593" i="2"/>
  <c r="E593" i="2"/>
  <c r="F593" i="2"/>
  <c r="G593" i="2"/>
  <c r="H593" i="2"/>
  <c r="J593" i="2" s="1"/>
  <c r="I593" i="2"/>
  <c r="C594" i="2"/>
  <c r="B594" i="2" s="1"/>
  <c r="D594" i="2"/>
  <c r="E594" i="2"/>
  <c r="F594" i="2"/>
  <c r="G594" i="2"/>
  <c r="H594" i="2"/>
  <c r="J594" i="2" s="1"/>
  <c r="I594" i="2"/>
  <c r="C595" i="2"/>
  <c r="B595" i="2" s="1"/>
  <c r="D595" i="2"/>
  <c r="E595" i="2"/>
  <c r="F595" i="2"/>
  <c r="G595" i="2"/>
  <c r="H595" i="2"/>
  <c r="J595" i="2" s="1"/>
  <c r="R595" i="2" s="1"/>
  <c r="I595" i="2"/>
  <c r="C596" i="2"/>
  <c r="D596" i="2"/>
  <c r="E596" i="2"/>
  <c r="F596" i="2"/>
  <c r="G596" i="2"/>
  <c r="H596" i="2"/>
  <c r="J596" i="2" s="1"/>
  <c r="L596" i="2" s="1"/>
  <c r="I596" i="2"/>
  <c r="C597" i="2"/>
  <c r="D597" i="2"/>
  <c r="E597" i="2"/>
  <c r="F597" i="2"/>
  <c r="G597" i="2"/>
  <c r="H597" i="2"/>
  <c r="J597" i="2" s="1"/>
  <c r="I597" i="2"/>
  <c r="C598" i="2"/>
  <c r="A598" i="2" s="1"/>
  <c r="D598" i="2"/>
  <c r="E598" i="2"/>
  <c r="F598" i="2"/>
  <c r="G598" i="2"/>
  <c r="H598" i="2"/>
  <c r="J598" i="2" s="1"/>
  <c r="I598" i="2"/>
  <c r="C599" i="2"/>
  <c r="D599" i="2"/>
  <c r="E599" i="2"/>
  <c r="F599" i="2"/>
  <c r="G599" i="2"/>
  <c r="H599" i="2"/>
  <c r="J599" i="2" s="1"/>
  <c r="I599" i="2"/>
  <c r="C600" i="2"/>
  <c r="B600" i="2" s="1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I601" i="2"/>
  <c r="C602" i="2"/>
  <c r="D602" i="2"/>
  <c r="E602" i="2"/>
  <c r="F602" i="2"/>
  <c r="G602" i="2"/>
  <c r="H602" i="2"/>
  <c r="J602" i="2" s="1"/>
  <c r="L602" i="2" s="1"/>
  <c r="I602" i="2"/>
  <c r="C603" i="2"/>
  <c r="D603" i="2"/>
  <c r="E603" i="2"/>
  <c r="F603" i="2"/>
  <c r="G603" i="2"/>
  <c r="H603" i="2"/>
  <c r="J603" i="2" s="1"/>
  <c r="I603" i="2"/>
  <c r="C604" i="2"/>
  <c r="B604" i="2" s="1"/>
  <c r="D604" i="2"/>
  <c r="E604" i="2"/>
  <c r="F604" i="2"/>
  <c r="G604" i="2"/>
  <c r="H604" i="2"/>
  <c r="J604" i="2" s="1"/>
  <c r="I604" i="2"/>
  <c r="C605" i="2"/>
  <c r="D605" i="2"/>
  <c r="E605" i="2"/>
  <c r="F605" i="2"/>
  <c r="G605" i="2"/>
  <c r="H605" i="2"/>
  <c r="J605" i="2" s="1"/>
  <c r="M605" i="2" s="1"/>
  <c r="I605" i="2"/>
  <c r="C606" i="2"/>
  <c r="D606" i="2"/>
  <c r="E606" i="2"/>
  <c r="F606" i="2"/>
  <c r="G606" i="2"/>
  <c r="H606" i="2"/>
  <c r="J606" i="2" s="1"/>
  <c r="R606" i="2" s="1"/>
  <c r="I606" i="2"/>
  <c r="C607" i="2"/>
  <c r="A607" i="2" s="1"/>
  <c r="D607" i="2"/>
  <c r="E607" i="2"/>
  <c r="F607" i="2"/>
  <c r="G607" i="2"/>
  <c r="H607" i="2"/>
  <c r="J607" i="2" s="1"/>
  <c r="I607" i="2"/>
  <c r="C608" i="2"/>
  <c r="B608" i="2" s="1"/>
  <c r="D608" i="2"/>
  <c r="E608" i="2"/>
  <c r="F608" i="2"/>
  <c r="G608" i="2"/>
  <c r="H608" i="2"/>
  <c r="J608" i="2" s="1"/>
  <c r="M608" i="2"/>
  <c r="I608" i="2"/>
  <c r="C609" i="2"/>
  <c r="A609" i="2" s="1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 s="1"/>
  <c r="I610" i="2"/>
  <c r="C611" i="2"/>
  <c r="B611" i="2" s="1"/>
  <c r="D611" i="2"/>
  <c r="E611" i="2"/>
  <c r="F611" i="2"/>
  <c r="G611" i="2"/>
  <c r="H611" i="2"/>
  <c r="J611" i="2" s="1"/>
  <c r="M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I613" i="2"/>
  <c r="C614" i="2"/>
  <c r="D614" i="2"/>
  <c r="E614" i="2"/>
  <c r="F614" i="2"/>
  <c r="G614" i="2"/>
  <c r="H614" i="2"/>
  <c r="J614" i="2" s="1"/>
  <c r="I614" i="2"/>
  <c r="C615" i="2"/>
  <c r="B615" i="2" s="1"/>
  <c r="D615" i="2"/>
  <c r="E615" i="2"/>
  <c r="F615" i="2"/>
  <c r="G615" i="2"/>
  <c r="H615" i="2"/>
  <c r="J615" i="2" s="1"/>
  <c r="O615" i="2" s="1"/>
  <c r="I615" i="2"/>
  <c r="C616" i="2"/>
  <c r="D616" i="2"/>
  <c r="E616" i="2"/>
  <c r="F616" i="2"/>
  <c r="G616" i="2"/>
  <c r="H616" i="2"/>
  <c r="J616" i="2"/>
  <c r="R616" i="2" s="1"/>
  <c r="I616" i="2"/>
  <c r="C617" i="2"/>
  <c r="D617" i="2"/>
  <c r="E617" i="2"/>
  <c r="F617" i="2"/>
  <c r="G617" i="2"/>
  <c r="H617" i="2"/>
  <c r="J617" i="2" s="1"/>
  <c r="M617" i="2" s="1"/>
  <c r="I617" i="2"/>
  <c r="C618" i="2"/>
  <c r="B618" i="2" s="1"/>
  <c r="D618" i="2"/>
  <c r="E618" i="2"/>
  <c r="F618" i="2"/>
  <c r="G618" i="2"/>
  <c r="H618" i="2"/>
  <c r="J618" i="2" s="1"/>
  <c r="I618" i="2"/>
  <c r="C619" i="2"/>
  <c r="D619" i="2"/>
  <c r="E619" i="2"/>
  <c r="F619" i="2"/>
  <c r="G619" i="2"/>
  <c r="H619" i="2"/>
  <c r="J619" i="2" s="1"/>
  <c r="P619" i="2" s="1"/>
  <c r="I619" i="2"/>
  <c r="C620" i="2"/>
  <c r="D620" i="2"/>
  <c r="E620" i="2"/>
  <c r="F620" i="2"/>
  <c r="G620" i="2"/>
  <c r="H620" i="2"/>
  <c r="J620" i="2" s="1"/>
  <c r="K620" i="2" s="1"/>
  <c r="I620" i="2"/>
  <c r="C621" i="2"/>
  <c r="D621" i="2"/>
  <c r="E621" i="2"/>
  <c r="F621" i="2"/>
  <c r="G621" i="2"/>
  <c r="H621" i="2"/>
  <c r="J621" i="2" s="1"/>
  <c r="K621" i="2" s="1"/>
  <c r="I621" i="2"/>
  <c r="C622" i="2"/>
  <c r="B622" i="2"/>
  <c r="A622" i="2"/>
  <c r="D622" i="2"/>
  <c r="E622" i="2"/>
  <c r="F622" i="2"/>
  <c r="G622" i="2"/>
  <c r="H622" i="2"/>
  <c r="J622" i="2" s="1"/>
  <c r="I622" i="2"/>
  <c r="C623" i="2"/>
  <c r="A623" i="2" s="1"/>
  <c r="D623" i="2"/>
  <c r="E623" i="2"/>
  <c r="F623" i="2"/>
  <c r="G623" i="2"/>
  <c r="H623" i="2"/>
  <c r="J623" i="2" s="1"/>
  <c r="I623" i="2"/>
  <c r="C624" i="2"/>
  <c r="B624" i="2" s="1"/>
  <c r="D624" i="2"/>
  <c r="E624" i="2"/>
  <c r="F624" i="2"/>
  <c r="G624" i="2"/>
  <c r="H624" i="2"/>
  <c r="J624" i="2" s="1"/>
  <c r="P624" i="2" s="1"/>
  <c r="I624" i="2"/>
  <c r="C625" i="2"/>
  <c r="D625" i="2"/>
  <c r="E625" i="2"/>
  <c r="F625" i="2"/>
  <c r="G625" i="2"/>
  <c r="H625" i="2"/>
  <c r="J625" i="2" s="1"/>
  <c r="I625" i="2"/>
  <c r="C626" i="2"/>
  <c r="D626" i="2"/>
  <c r="E626" i="2"/>
  <c r="F626" i="2"/>
  <c r="G626" i="2"/>
  <c r="H626" i="2"/>
  <c r="J626" i="2" s="1"/>
  <c r="I626" i="2"/>
  <c r="C627" i="2"/>
  <c r="A627" i="2" s="1"/>
  <c r="D627" i="2"/>
  <c r="E627" i="2"/>
  <c r="F627" i="2"/>
  <c r="G627" i="2"/>
  <c r="H627" i="2"/>
  <c r="J627" i="2" s="1"/>
  <c r="Q627" i="2" s="1"/>
  <c r="I627" i="2"/>
  <c r="C628" i="2"/>
  <c r="D628" i="2"/>
  <c r="E628" i="2"/>
  <c r="F628" i="2"/>
  <c r="G628" i="2"/>
  <c r="H628" i="2"/>
  <c r="J628" i="2" s="1"/>
  <c r="M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 s="1"/>
  <c r="I630" i="2"/>
  <c r="C631" i="2"/>
  <c r="A631" i="2" s="1"/>
  <c r="D631" i="2"/>
  <c r="E631" i="2"/>
  <c r="F631" i="2"/>
  <c r="G631" i="2"/>
  <c r="H631" i="2"/>
  <c r="J631" i="2" s="1"/>
  <c r="I631" i="2"/>
  <c r="C632" i="2"/>
  <c r="D632" i="2"/>
  <c r="E632" i="2"/>
  <c r="F632" i="2"/>
  <c r="G632" i="2"/>
  <c r="H632" i="2"/>
  <c r="J632" i="2" s="1"/>
  <c r="M632" i="2" s="1"/>
  <c r="I632" i="2"/>
  <c r="C633" i="2"/>
  <c r="B633" i="2" s="1"/>
  <c r="D633" i="2"/>
  <c r="E633" i="2"/>
  <c r="F633" i="2"/>
  <c r="G633" i="2"/>
  <c r="H633" i="2"/>
  <c r="J633" i="2" s="1"/>
  <c r="N633" i="2" s="1"/>
  <c r="I633" i="2"/>
  <c r="C634" i="2"/>
  <c r="D634" i="2"/>
  <c r="E634" i="2"/>
  <c r="F634" i="2"/>
  <c r="G634" i="2"/>
  <c r="H634" i="2"/>
  <c r="J634" i="2" s="1"/>
  <c r="P634" i="2" s="1"/>
  <c r="I634" i="2"/>
  <c r="C635" i="2"/>
  <c r="D635" i="2"/>
  <c r="E635" i="2"/>
  <c r="F635" i="2"/>
  <c r="G635" i="2"/>
  <c r="H635" i="2"/>
  <c r="J635" i="2" s="1"/>
  <c r="I635" i="2"/>
  <c r="C636" i="2"/>
  <c r="B636" i="2" s="1"/>
  <c r="D636" i="2"/>
  <c r="E636" i="2"/>
  <c r="F636" i="2"/>
  <c r="G636" i="2"/>
  <c r="H636" i="2"/>
  <c r="J636" i="2" s="1"/>
  <c r="I636" i="2"/>
  <c r="C637" i="2"/>
  <c r="D637" i="2"/>
  <c r="E637" i="2"/>
  <c r="F637" i="2"/>
  <c r="G637" i="2"/>
  <c r="H637" i="2"/>
  <c r="J637" i="2" s="1"/>
  <c r="I637" i="2"/>
  <c r="C638" i="2"/>
  <c r="D638" i="2"/>
  <c r="E638" i="2"/>
  <c r="F638" i="2"/>
  <c r="G638" i="2"/>
  <c r="H638" i="2"/>
  <c r="J638" i="2" s="1"/>
  <c r="I638" i="2"/>
  <c r="C639" i="2"/>
  <c r="B639" i="2" s="1"/>
  <c r="D639" i="2"/>
  <c r="E639" i="2"/>
  <c r="F639" i="2"/>
  <c r="G639" i="2"/>
  <c r="H639" i="2"/>
  <c r="J639" i="2" s="1"/>
  <c r="I639" i="2"/>
  <c r="C640" i="2"/>
  <c r="D640" i="2"/>
  <c r="E640" i="2"/>
  <c r="F640" i="2"/>
  <c r="G640" i="2"/>
  <c r="H640" i="2"/>
  <c r="J640" i="2"/>
  <c r="S640" i="2" s="1"/>
  <c r="I640" i="2"/>
  <c r="C641" i="2"/>
  <c r="D641" i="2"/>
  <c r="E641" i="2"/>
  <c r="F641" i="2"/>
  <c r="G641" i="2"/>
  <c r="H641" i="2"/>
  <c r="J641" i="2" s="1"/>
  <c r="I641" i="2"/>
  <c r="C642" i="2"/>
  <c r="B642" i="2"/>
  <c r="D642" i="2"/>
  <c r="E642" i="2"/>
  <c r="F642" i="2"/>
  <c r="G642" i="2"/>
  <c r="H642" i="2"/>
  <c r="J642" i="2"/>
  <c r="I642" i="2"/>
  <c r="C643" i="2"/>
  <c r="A643" i="2" s="1"/>
  <c r="D643" i="2"/>
  <c r="E643" i="2"/>
  <c r="F643" i="2"/>
  <c r="G643" i="2"/>
  <c r="H643" i="2"/>
  <c r="J643" i="2" s="1"/>
  <c r="I643" i="2"/>
  <c r="C644" i="2"/>
  <c r="D644" i="2"/>
  <c r="E644" i="2"/>
  <c r="F644" i="2"/>
  <c r="G644" i="2"/>
  <c r="H644" i="2"/>
  <c r="J644" i="2" s="1"/>
  <c r="I644" i="2"/>
  <c r="C645" i="2"/>
  <c r="D645" i="2"/>
  <c r="E645" i="2"/>
  <c r="F645" i="2"/>
  <c r="G645" i="2"/>
  <c r="H645" i="2"/>
  <c r="J645" i="2" s="1"/>
  <c r="K645" i="2" s="1"/>
  <c r="I645" i="2"/>
  <c r="C646" i="2"/>
  <c r="B646" i="2" s="1"/>
  <c r="D646" i="2"/>
  <c r="E646" i="2"/>
  <c r="F646" i="2"/>
  <c r="G646" i="2"/>
  <c r="H646" i="2"/>
  <c r="J646" i="2" s="1"/>
  <c r="S646" i="2" s="1"/>
  <c r="I646" i="2"/>
  <c r="C647" i="2"/>
  <c r="B647" i="2" s="1"/>
  <c r="D647" i="2"/>
  <c r="E647" i="2"/>
  <c r="F647" i="2"/>
  <c r="G647" i="2"/>
  <c r="H647" i="2"/>
  <c r="J647" i="2" s="1"/>
  <c r="K647" i="2" s="1"/>
  <c r="I647" i="2"/>
  <c r="C648" i="2"/>
  <c r="B648" i="2" s="1"/>
  <c r="D648" i="2"/>
  <c r="E648" i="2"/>
  <c r="F648" i="2"/>
  <c r="G648" i="2"/>
  <c r="H648" i="2"/>
  <c r="J648" i="2" s="1"/>
  <c r="I648" i="2"/>
  <c r="C649" i="2"/>
  <c r="D649" i="2"/>
  <c r="E649" i="2"/>
  <c r="F649" i="2"/>
  <c r="G649" i="2"/>
  <c r="H649" i="2"/>
  <c r="J649" i="2" s="1"/>
  <c r="I649" i="2"/>
  <c r="C650" i="2"/>
  <c r="D650" i="2"/>
  <c r="E650" i="2"/>
  <c r="F650" i="2"/>
  <c r="G650" i="2"/>
  <c r="H650" i="2"/>
  <c r="J650" i="2" s="1"/>
  <c r="M650" i="2" s="1"/>
  <c r="I650" i="2"/>
  <c r="C651" i="2"/>
  <c r="A651" i="2" s="1"/>
  <c r="D651" i="2"/>
  <c r="E651" i="2"/>
  <c r="F651" i="2"/>
  <c r="G651" i="2"/>
  <c r="H651" i="2"/>
  <c r="J651" i="2" s="1"/>
  <c r="O651" i="2" s="1"/>
  <c r="I651" i="2"/>
  <c r="C652" i="2"/>
  <c r="A652" i="2" s="1"/>
  <c r="D652" i="2"/>
  <c r="E652" i="2"/>
  <c r="F652" i="2"/>
  <c r="G652" i="2"/>
  <c r="H652" i="2"/>
  <c r="J652" i="2" s="1"/>
  <c r="L652" i="2" s="1"/>
  <c r="I652" i="2"/>
  <c r="C653" i="2"/>
  <c r="D653" i="2"/>
  <c r="E653" i="2"/>
  <c r="F653" i="2"/>
  <c r="G653" i="2"/>
  <c r="H653" i="2"/>
  <c r="J653" i="2" s="1"/>
  <c r="I653" i="2"/>
  <c r="C654" i="2"/>
  <c r="D654" i="2"/>
  <c r="E654" i="2"/>
  <c r="F654" i="2"/>
  <c r="G654" i="2"/>
  <c r="H654" i="2"/>
  <c r="J654" i="2" s="1"/>
  <c r="I654" i="2"/>
  <c r="C655" i="2"/>
  <c r="D655" i="2"/>
  <c r="E655" i="2"/>
  <c r="F655" i="2"/>
  <c r="G655" i="2"/>
  <c r="H655" i="2"/>
  <c r="J655" i="2" s="1"/>
  <c r="Q655" i="2" s="1"/>
  <c r="I655" i="2"/>
  <c r="C656" i="2"/>
  <c r="B656" i="2" s="1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J657" i="2" s="1"/>
  <c r="S657" i="2" s="1"/>
  <c r="I657" i="2"/>
  <c r="C658" i="2"/>
  <c r="D658" i="2"/>
  <c r="E658" i="2"/>
  <c r="F658" i="2"/>
  <c r="G658" i="2"/>
  <c r="H658" i="2"/>
  <c r="J658" i="2" s="1"/>
  <c r="I658" i="2"/>
  <c r="C659" i="2"/>
  <c r="D659" i="2"/>
  <c r="E659" i="2"/>
  <c r="F659" i="2"/>
  <c r="G659" i="2"/>
  <c r="H659" i="2"/>
  <c r="J659" i="2" s="1"/>
  <c r="I659" i="2"/>
  <c r="C660" i="2"/>
  <c r="D660" i="2"/>
  <c r="E660" i="2"/>
  <c r="F660" i="2"/>
  <c r="G660" i="2"/>
  <c r="H660" i="2"/>
  <c r="J660" i="2" s="1"/>
  <c r="P660" i="2" s="1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I662" i="2"/>
  <c r="C663" i="2"/>
  <c r="D663" i="2"/>
  <c r="E663" i="2"/>
  <c r="F663" i="2"/>
  <c r="G663" i="2"/>
  <c r="H663" i="2"/>
  <c r="J663" i="2" s="1"/>
  <c r="R663" i="2" s="1"/>
  <c r="I663" i="2"/>
  <c r="C664" i="2"/>
  <c r="B664" i="2" s="1"/>
  <c r="D664" i="2"/>
  <c r="E664" i="2"/>
  <c r="F664" i="2"/>
  <c r="G664" i="2"/>
  <c r="H664" i="2"/>
  <c r="J664" i="2" s="1"/>
  <c r="I664" i="2"/>
  <c r="C665" i="2"/>
  <c r="D665" i="2"/>
  <c r="E665" i="2"/>
  <c r="F665" i="2"/>
  <c r="G665" i="2"/>
  <c r="H665" i="2"/>
  <c r="J665" i="2" s="1"/>
  <c r="N665" i="2" s="1"/>
  <c r="I665" i="2"/>
  <c r="C666" i="2"/>
  <c r="D666" i="2"/>
  <c r="E666" i="2"/>
  <c r="F666" i="2"/>
  <c r="G666" i="2"/>
  <c r="H666" i="2"/>
  <c r="J666" i="2" s="1"/>
  <c r="I666" i="2"/>
  <c r="C667" i="2"/>
  <c r="D667" i="2"/>
  <c r="E667" i="2"/>
  <c r="F667" i="2"/>
  <c r="G667" i="2"/>
  <c r="H667" i="2"/>
  <c r="J667" i="2" s="1"/>
  <c r="I667" i="2"/>
  <c r="C668" i="2"/>
  <c r="A668" i="2" s="1"/>
  <c r="D668" i="2"/>
  <c r="E668" i="2"/>
  <c r="F668" i="2"/>
  <c r="G668" i="2"/>
  <c r="H668" i="2"/>
  <c r="J668" i="2" s="1"/>
  <c r="O668" i="2" s="1"/>
  <c r="I668" i="2"/>
  <c r="C669" i="2"/>
  <c r="D669" i="2"/>
  <c r="E669" i="2"/>
  <c r="F669" i="2"/>
  <c r="G669" i="2"/>
  <c r="H669" i="2"/>
  <c r="J669" i="2"/>
  <c r="N669" i="2" s="1"/>
  <c r="I669" i="2"/>
  <c r="C670" i="2"/>
  <c r="D670" i="2"/>
  <c r="E670" i="2"/>
  <c r="F670" i="2"/>
  <c r="G670" i="2"/>
  <c r="H670" i="2"/>
  <c r="J670" i="2" s="1"/>
  <c r="I670" i="2"/>
  <c r="C671" i="2"/>
  <c r="D671" i="2"/>
  <c r="E671" i="2"/>
  <c r="F671" i="2"/>
  <c r="G671" i="2"/>
  <c r="H671" i="2"/>
  <c r="J671" i="2" s="1"/>
  <c r="L671" i="2" s="1"/>
  <c r="I671" i="2"/>
  <c r="C672" i="2"/>
  <c r="D672" i="2"/>
  <c r="E672" i="2"/>
  <c r="F672" i="2"/>
  <c r="G672" i="2"/>
  <c r="H672" i="2"/>
  <c r="J672" i="2" s="1"/>
  <c r="I672" i="2"/>
  <c r="C673" i="2"/>
  <c r="D673" i="2"/>
  <c r="E673" i="2"/>
  <c r="F673" i="2"/>
  <c r="G673" i="2"/>
  <c r="H673" i="2"/>
  <c r="J673" i="2" s="1"/>
  <c r="I673" i="2"/>
  <c r="C674" i="2"/>
  <c r="D674" i="2"/>
  <c r="E674" i="2"/>
  <c r="F674" i="2"/>
  <c r="G674" i="2"/>
  <c r="H674" i="2"/>
  <c r="J674" i="2" s="1"/>
  <c r="I674" i="2"/>
  <c r="C675" i="2"/>
  <c r="B675" i="2" s="1"/>
  <c r="D675" i="2"/>
  <c r="E675" i="2"/>
  <c r="F675" i="2"/>
  <c r="G675" i="2"/>
  <c r="H675" i="2"/>
  <c r="J675" i="2" s="1"/>
  <c r="I675" i="2"/>
  <c r="C676" i="2"/>
  <c r="D676" i="2"/>
  <c r="E676" i="2"/>
  <c r="F676" i="2"/>
  <c r="G676" i="2"/>
  <c r="H676" i="2"/>
  <c r="J676" i="2" s="1"/>
  <c r="I676" i="2"/>
  <c r="C677" i="2"/>
  <c r="D677" i="2"/>
  <c r="E677" i="2"/>
  <c r="F677" i="2"/>
  <c r="G677" i="2"/>
  <c r="H677" i="2"/>
  <c r="J677" i="2" s="1"/>
  <c r="I677" i="2"/>
  <c r="C678" i="2"/>
  <c r="D678" i="2"/>
  <c r="E678" i="2"/>
  <c r="F678" i="2"/>
  <c r="G678" i="2"/>
  <c r="H678" i="2"/>
  <c r="J678" i="2" s="1"/>
  <c r="I678" i="2"/>
  <c r="C679" i="2"/>
  <c r="D679" i="2"/>
  <c r="E679" i="2"/>
  <c r="F679" i="2"/>
  <c r="G679" i="2"/>
  <c r="H679" i="2"/>
  <c r="J679" i="2" s="1"/>
  <c r="I679" i="2"/>
  <c r="C680" i="2"/>
  <c r="D680" i="2"/>
  <c r="E680" i="2"/>
  <c r="F680" i="2"/>
  <c r="G680" i="2"/>
  <c r="H680" i="2"/>
  <c r="J680" i="2" s="1"/>
  <c r="I680" i="2"/>
  <c r="C681" i="2"/>
  <c r="D681" i="2"/>
  <c r="E681" i="2"/>
  <c r="F681" i="2"/>
  <c r="G681" i="2"/>
  <c r="H681" i="2"/>
  <c r="J681" i="2" s="1"/>
  <c r="I681" i="2"/>
  <c r="C682" i="2"/>
  <c r="B682" i="2" s="1"/>
  <c r="D682" i="2"/>
  <c r="E682" i="2"/>
  <c r="F682" i="2"/>
  <c r="G682" i="2"/>
  <c r="H682" i="2"/>
  <c r="J682" i="2" s="1"/>
  <c r="I682" i="2"/>
  <c r="C683" i="2"/>
  <c r="D683" i="2"/>
  <c r="E683" i="2"/>
  <c r="F683" i="2"/>
  <c r="G683" i="2"/>
  <c r="H683" i="2"/>
  <c r="J683" i="2" s="1"/>
  <c r="S683" i="2" s="1"/>
  <c r="I683" i="2"/>
  <c r="C684" i="2"/>
  <c r="D684" i="2"/>
  <c r="E684" i="2"/>
  <c r="F684" i="2"/>
  <c r="G684" i="2"/>
  <c r="H684" i="2"/>
  <c r="J684" i="2" s="1"/>
  <c r="I684" i="2"/>
  <c r="C685" i="2"/>
  <c r="D685" i="2"/>
  <c r="E685" i="2"/>
  <c r="F685" i="2"/>
  <c r="G685" i="2"/>
  <c r="H685" i="2"/>
  <c r="J685" i="2" s="1"/>
  <c r="I685" i="2"/>
  <c r="C686" i="2"/>
  <c r="D686" i="2"/>
  <c r="E686" i="2"/>
  <c r="F686" i="2"/>
  <c r="G686" i="2"/>
  <c r="H686" i="2"/>
  <c r="J686" i="2" s="1"/>
  <c r="P686" i="2" s="1"/>
  <c r="I686" i="2"/>
  <c r="C687" i="2"/>
  <c r="D687" i="2"/>
  <c r="E687" i="2"/>
  <c r="F687" i="2"/>
  <c r="G687" i="2"/>
  <c r="H687" i="2"/>
  <c r="J687" i="2" s="1"/>
  <c r="I687" i="2"/>
  <c r="C688" i="2"/>
  <c r="D688" i="2"/>
  <c r="E688" i="2"/>
  <c r="F688" i="2"/>
  <c r="G688" i="2"/>
  <c r="H688" i="2"/>
  <c r="J688" i="2" s="1"/>
  <c r="I688" i="2"/>
  <c r="C689" i="2"/>
  <c r="A689" i="2"/>
  <c r="D689" i="2"/>
  <c r="E689" i="2"/>
  <c r="F689" i="2"/>
  <c r="G689" i="2"/>
  <c r="H689" i="2"/>
  <c r="J689" i="2" s="1"/>
  <c r="I689" i="2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D692" i="2"/>
  <c r="E692" i="2"/>
  <c r="F692" i="2"/>
  <c r="G692" i="2"/>
  <c r="H692" i="2"/>
  <c r="J692" i="2" s="1"/>
  <c r="S692" i="2" s="1"/>
  <c r="I692" i="2"/>
  <c r="C693" i="2"/>
  <c r="D693" i="2"/>
  <c r="E693" i="2"/>
  <c r="F693" i="2"/>
  <c r="G693" i="2"/>
  <c r="H693" i="2"/>
  <c r="J693" i="2" s="1"/>
  <c r="I693" i="2"/>
  <c r="C694" i="2"/>
  <c r="D694" i="2"/>
  <c r="E694" i="2"/>
  <c r="F694" i="2"/>
  <c r="G694" i="2"/>
  <c r="H694" i="2"/>
  <c r="J694" i="2" s="1"/>
  <c r="I694" i="2"/>
  <c r="C695" i="2"/>
  <c r="A695" i="2" s="1"/>
  <c r="D695" i="2"/>
  <c r="E695" i="2"/>
  <c r="F695" i="2"/>
  <c r="G695" i="2"/>
  <c r="H695" i="2"/>
  <c r="J695" i="2" s="1"/>
  <c r="I695" i="2"/>
  <c r="C696" i="2"/>
  <c r="D696" i="2"/>
  <c r="E696" i="2"/>
  <c r="F696" i="2"/>
  <c r="G696" i="2"/>
  <c r="H696" i="2"/>
  <c r="J696" i="2" s="1"/>
  <c r="M696" i="2" s="1"/>
  <c r="I696" i="2"/>
  <c r="C697" i="2"/>
  <c r="A697" i="2" s="1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I698" i="2"/>
  <c r="C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 s="1"/>
  <c r="K700" i="2" s="1"/>
  <c r="I700" i="2"/>
  <c r="C701" i="2"/>
  <c r="D701" i="2"/>
  <c r="E701" i="2"/>
  <c r="F701" i="2"/>
  <c r="G701" i="2"/>
  <c r="H701" i="2"/>
  <c r="J701" i="2"/>
  <c r="I701" i="2"/>
  <c r="C702" i="2"/>
  <c r="D702" i="2"/>
  <c r="E702" i="2"/>
  <c r="F702" i="2"/>
  <c r="G702" i="2"/>
  <c r="H702" i="2"/>
  <c r="J702" i="2" s="1"/>
  <c r="I702" i="2"/>
  <c r="C703" i="2"/>
  <c r="B703" i="2" s="1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 s="1"/>
  <c r="K704" i="2" s="1"/>
  <c r="I704" i="2"/>
  <c r="C705" i="2"/>
  <c r="D705" i="2"/>
  <c r="E705" i="2"/>
  <c r="F705" i="2"/>
  <c r="G705" i="2"/>
  <c r="H705" i="2"/>
  <c r="J705" i="2" s="1"/>
  <c r="I705" i="2"/>
  <c r="C706" i="2"/>
  <c r="D706" i="2"/>
  <c r="E706" i="2"/>
  <c r="F706" i="2"/>
  <c r="G706" i="2"/>
  <c r="H706" i="2"/>
  <c r="J706" i="2" s="1"/>
  <c r="I706" i="2"/>
  <c r="C707" i="2"/>
  <c r="D707" i="2"/>
  <c r="E707" i="2"/>
  <c r="F707" i="2"/>
  <c r="G707" i="2"/>
  <c r="H707" i="2"/>
  <c r="J707" i="2" s="1"/>
  <c r="I707" i="2"/>
  <c r="C708" i="2"/>
  <c r="D708" i="2"/>
  <c r="E708" i="2"/>
  <c r="F708" i="2"/>
  <c r="G708" i="2"/>
  <c r="H708" i="2"/>
  <c r="J708" i="2" s="1"/>
  <c r="I708" i="2"/>
  <c r="C709" i="2"/>
  <c r="A709" i="2" s="1"/>
  <c r="D709" i="2"/>
  <c r="E709" i="2"/>
  <c r="F709" i="2"/>
  <c r="G709" i="2"/>
  <c r="H709" i="2"/>
  <c r="J709" i="2" s="1"/>
  <c r="M709" i="2" s="1"/>
  <c r="I709" i="2"/>
  <c r="C710" i="2"/>
  <c r="D710" i="2"/>
  <c r="E710" i="2"/>
  <c r="F710" i="2"/>
  <c r="G710" i="2"/>
  <c r="H710" i="2"/>
  <c r="J710" i="2" s="1"/>
  <c r="I710" i="2"/>
  <c r="C711" i="2"/>
  <c r="B711" i="2" s="1"/>
  <c r="D711" i="2"/>
  <c r="E711" i="2"/>
  <c r="F711" i="2"/>
  <c r="G711" i="2"/>
  <c r="H711" i="2"/>
  <c r="J711" i="2" s="1"/>
  <c r="I711" i="2"/>
  <c r="C712" i="2"/>
  <c r="B712" i="2" s="1"/>
  <c r="D712" i="2"/>
  <c r="E712" i="2"/>
  <c r="F712" i="2"/>
  <c r="G712" i="2"/>
  <c r="H712" i="2"/>
  <c r="J712" i="2" s="1"/>
  <c r="P712" i="2" s="1"/>
  <c r="I712" i="2"/>
  <c r="C713" i="2"/>
  <c r="D713" i="2"/>
  <c r="E713" i="2"/>
  <c r="F713" i="2"/>
  <c r="G713" i="2"/>
  <c r="H713" i="2"/>
  <c r="J713" i="2"/>
  <c r="I713" i="2"/>
  <c r="C714" i="2"/>
  <c r="B714" i="2" s="1"/>
  <c r="D714" i="2"/>
  <c r="E714" i="2"/>
  <c r="F714" i="2"/>
  <c r="G714" i="2"/>
  <c r="H714" i="2"/>
  <c r="J714" i="2" s="1"/>
  <c r="I714" i="2"/>
  <c r="C715" i="2"/>
  <c r="D715" i="2"/>
  <c r="E715" i="2"/>
  <c r="F715" i="2"/>
  <c r="G715" i="2"/>
  <c r="H715" i="2"/>
  <c r="J715" i="2" s="1"/>
  <c r="P715" i="2" s="1"/>
  <c r="I715" i="2"/>
  <c r="C716" i="2"/>
  <c r="D716" i="2"/>
  <c r="E716" i="2"/>
  <c r="F716" i="2"/>
  <c r="G716" i="2"/>
  <c r="H716" i="2"/>
  <c r="J716" i="2" s="1"/>
  <c r="I716" i="2"/>
  <c r="C717" i="2"/>
  <c r="A717" i="2" s="1"/>
  <c r="D717" i="2"/>
  <c r="E717" i="2"/>
  <c r="F717" i="2"/>
  <c r="G717" i="2"/>
  <c r="H717" i="2"/>
  <c r="J717" i="2" s="1"/>
  <c r="I717" i="2"/>
  <c r="C718" i="2"/>
  <c r="D718" i="2"/>
  <c r="E718" i="2"/>
  <c r="F718" i="2"/>
  <c r="G718" i="2"/>
  <c r="H718" i="2"/>
  <c r="J718" i="2" s="1"/>
  <c r="I718" i="2"/>
  <c r="C719" i="2"/>
  <c r="A719" i="2" s="1"/>
  <c r="D719" i="2"/>
  <c r="E719" i="2"/>
  <c r="F719" i="2"/>
  <c r="G719" i="2"/>
  <c r="H719" i="2"/>
  <c r="J719" i="2" s="1"/>
  <c r="N719" i="2" s="1"/>
  <c r="I719" i="2"/>
  <c r="C720" i="2"/>
  <c r="A720" i="2" s="1"/>
  <c r="D720" i="2"/>
  <c r="E720" i="2"/>
  <c r="F720" i="2"/>
  <c r="G720" i="2"/>
  <c r="H720" i="2"/>
  <c r="J720" i="2" s="1"/>
  <c r="O720" i="2" s="1"/>
  <c r="I720" i="2"/>
  <c r="C721" i="2"/>
  <c r="D721" i="2"/>
  <c r="E721" i="2"/>
  <c r="F721" i="2"/>
  <c r="G721" i="2"/>
  <c r="H721" i="2"/>
  <c r="J721" i="2" s="1"/>
  <c r="I721" i="2"/>
  <c r="C722" i="2"/>
  <c r="D722" i="2"/>
  <c r="E722" i="2"/>
  <c r="F722" i="2"/>
  <c r="G722" i="2"/>
  <c r="H722" i="2"/>
  <c r="J722" i="2"/>
  <c r="K722" i="2" s="1"/>
  <c r="I722" i="2"/>
  <c r="C723" i="2"/>
  <c r="B723" i="2" s="1"/>
  <c r="D723" i="2"/>
  <c r="E723" i="2"/>
  <c r="F723" i="2"/>
  <c r="G723" i="2"/>
  <c r="H723" i="2"/>
  <c r="J723" i="2" s="1"/>
  <c r="L723" i="2" s="1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 s="1"/>
  <c r="I725" i="2"/>
  <c r="C726" i="2"/>
  <c r="D726" i="2"/>
  <c r="E726" i="2"/>
  <c r="F726" i="2"/>
  <c r="G726" i="2"/>
  <c r="H726" i="2"/>
  <c r="J726" i="2" s="1"/>
  <c r="I726" i="2"/>
  <c r="C727" i="2"/>
  <c r="D727" i="2"/>
  <c r="E727" i="2"/>
  <c r="F727" i="2"/>
  <c r="G727" i="2"/>
  <c r="H727" i="2"/>
  <c r="J727" i="2" s="1"/>
  <c r="I727" i="2"/>
  <c r="C728" i="2"/>
  <c r="A728" i="2" s="1"/>
  <c r="D728" i="2"/>
  <c r="E728" i="2"/>
  <c r="F728" i="2"/>
  <c r="G728" i="2"/>
  <c r="H728" i="2"/>
  <c r="J728" i="2" s="1"/>
  <c r="N728" i="2" s="1"/>
  <c r="I728" i="2"/>
  <c r="C729" i="2"/>
  <c r="D729" i="2"/>
  <c r="E729" i="2"/>
  <c r="F729" i="2"/>
  <c r="G729" i="2"/>
  <c r="H729" i="2"/>
  <c r="J729" i="2" s="1"/>
  <c r="O729" i="2" s="1"/>
  <c r="I729" i="2"/>
  <c r="C730" i="2"/>
  <c r="D730" i="2"/>
  <c r="E730" i="2"/>
  <c r="F730" i="2"/>
  <c r="G730" i="2"/>
  <c r="H730" i="2"/>
  <c r="J730" i="2"/>
  <c r="K730" i="2" s="1"/>
  <c r="I730" i="2"/>
  <c r="C731" i="2"/>
  <c r="A731" i="2" s="1"/>
  <c r="D731" i="2"/>
  <c r="E731" i="2"/>
  <c r="F731" i="2"/>
  <c r="G731" i="2"/>
  <c r="H731" i="2"/>
  <c r="J731" i="2"/>
  <c r="Q731" i="2" s="1"/>
  <c r="I731" i="2"/>
  <c r="C732" i="2"/>
  <c r="D732" i="2"/>
  <c r="E732" i="2"/>
  <c r="F732" i="2"/>
  <c r="G732" i="2"/>
  <c r="H732" i="2"/>
  <c r="J732" i="2" s="1"/>
  <c r="I732" i="2"/>
  <c r="C733" i="2"/>
  <c r="D733" i="2"/>
  <c r="E733" i="2"/>
  <c r="F733" i="2"/>
  <c r="G733" i="2"/>
  <c r="H733" i="2"/>
  <c r="J733" i="2" s="1"/>
  <c r="N733" i="2" s="1"/>
  <c r="I733" i="2"/>
  <c r="C734" i="2"/>
  <c r="B734" i="2" s="1"/>
  <c r="D734" i="2"/>
  <c r="E734" i="2"/>
  <c r="F734" i="2"/>
  <c r="G734" i="2"/>
  <c r="H734" i="2"/>
  <c r="J734" i="2" s="1"/>
  <c r="L734" i="2" s="1"/>
  <c r="I734" i="2"/>
  <c r="C735" i="2"/>
  <c r="A735" i="2" s="1"/>
  <c r="D735" i="2"/>
  <c r="E735" i="2"/>
  <c r="F735" i="2"/>
  <c r="G735" i="2"/>
  <c r="H735" i="2"/>
  <c r="J735" i="2"/>
  <c r="I735" i="2"/>
  <c r="C736" i="2"/>
  <c r="A736" i="2" s="1"/>
  <c r="D736" i="2"/>
  <c r="E736" i="2"/>
  <c r="F736" i="2"/>
  <c r="G736" i="2"/>
  <c r="H736" i="2"/>
  <c r="J736" i="2" s="1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A739" i="2" s="1"/>
  <c r="D739" i="2"/>
  <c r="E739" i="2"/>
  <c r="F739" i="2"/>
  <c r="G739" i="2"/>
  <c r="H739" i="2"/>
  <c r="J739" i="2" s="1"/>
  <c r="I739" i="2"/>
  <c r="C740" i="2"/>
  <c r="D740" i="2"/>
  <c r="E740" i="2"/>
  <c r="F740" i="2"/>
  <c r="G740" i="2"/>
  <c r="H740" i="2"/>
  <c r="J740" i="2" s="1"/>
  <c r="I740" i="2"/>
  <c r="C741" i="2"/>
  <c r="D741" i="2"/>
  <c r="E741" i="2"/>
  <c r="F741" i="2"/>
  <c r="G741" i="2"/>
  <c r="H741" i="2"/>
  <c r="J741" i="2" s="1"/>
  <c r="K741" i="2" s="1"/>
  <c r="I741" i="2"/>
  <c r="C742" i="2"/>
  <c r="D742" i="2"/>
  <c r="E742" i="2"/>
  <c r="F742" i="2"/>
  <c r="G742" i="2"/>
  <c r="H742" i="2"/>
  <c r="J742" i="2" s="1"/>
  <c r="I742" i="2"/>
  <c r="C743" i="2"/>
  <c r="A743" i="2" s="1"/>
  <c r="D743" i="2"/>
  <c r="E743" i="2"/>
  <c r="F743" i="2"/>
  <c r="G743" i="2"/>
  <c r="H743" i="2"/>
  <c r="J743" i="2" s="1"/>
  <c r="I743" i="2"/>
  <c r="C744" i="2"/>
  <c r="B744" i="2" s="1"/>
  <c r="D744" i="2"/>
  <c r="E744" i="2"/>
  <c r="F744" i="2"/>
  <c r="G744" i="2"/>
  <c r="H744" i="2"/>
  <c r="J744" i="2" s="1"/>
  <c r="I744" i="2"/>
  <c r="C745" i="2"/>
  <c r="B745" i="2" s="1"/>
  <c r="D745" i="2"/>
  <c r="E745" i="2"/>
  <c r="F745" i="2"/>
  <c r="G745" i="2"/>
  <c r="H745" i="2"/>
  <c r="J745" i="2" s="1"/>
  <c r="I745" i="2"/>
  <c r="C746" i="2"/>
  <c r="B746" i="2"/>
  <c r="D746" i="2"/>
  <c r="E746" i="2"/>
  <c r="F746" i="2"/>
  <c r="G746" i="2"/>
  <c r="H746" i="2"/>
  <c r="J746" i="2" s="1"/>
  <c r="S746" i="2" s="1"/>
  <c r="I746" i="2"/>
  <c r="C747" i="2"/>
  <c r="B747" i="2" s="1"/>
  <c r="D747" i="2"/>
  <c r="E747" i="2"/>
  <c r="F747" i="2"/>
  <c r="G747" i="2"/>
  <c r="H747" i="2"/>
  <c r="J747" i="2" s="1"/>
  <c r="R747" i="2" s="1"/>
  <c r="I747" i="2"/>
  <c r="C748" i="2"/>
  <c r="A748" i="2"/>
  <c r="B748" i="2"/>
  <c r="D748" i="2"/>
  <c r="E748" i="2"/>
  <c r="F748" i="2"/>
  <c r="G748" i="2"/>
  <c r="H748" i="2"/>
  <c r="J748" i="2" s="1"/>
  <c r="I748" i="2"/>
  <c r="C749" i="2"/>
  <c r="B749" i="2" s="1"/>
  <c r="D749" i="2"/>
  <c r="E749" i="2"/>
  <c r="F749" i="2"/>
  <c r="G749" i="2"/>
  <c r="H749" i="2"/>
  <c r="J749" i="2" s="1"/>
  <c r="I749" i="2"/>
  <c r="C750" i="2"/>
  <c r="D750" i="2"/>
  <c r="E750" i="2"/>
  <c r="F750" i="2"/>
  <c r="G750" i="2"/>
  <c r="H750" i="2"/>
  <c r="J750" i="2" s="1"/>
  <c r="I750" i="2"/>
  <c r="C751" i="2"/>
  <c r="D751" i="2"/>
  <c r="E751" i="2"/>
  <c r="F751" i="2"/>
  <c r="G751" i="2"/>
  <c r="H751" i="2"/>
  <c r="J751" i="2" s="1"/>
  <c r="I751" i="2"/>
  <c r="C752" i="2"/>
  <c r="D752" i="2"/>
  <c r="E752" i="2"/>
  <c r="F752" i="2"/>
  <c r="G752" i="2"/>
  <c r="H752" i="2"/>
  <c r="J752" i="2" s="1"/>
  <c r="M752" i="2" s="1"/>
  <c r="I752" i="2"/>
  <c r="C753" i="2"/>
  <c r="D753" i="2"/>
  <c r="E753" i="2"/>
  <c r="F753" i="2"/>
  <c r="G753" i="2"/>
  <c r="H753" i="2"/>
  <c r="J753" i="2" s="1"/>
  <c r="I753" i="2"/>
  <c r="C754" i="2"/>
  <c r="D754" i="2"/>
  <c r="E754" i="2"/>
  <c r="F754" i="2"/>
  <c r="G754" i="2"/>
  <c r="H754" i="2"/>
  <c r="J754" i="2" s="1"/>
  <c r="I754" i="2"/>
  <c r="C755" i="2"/>
  <c r="D755" i="2"/>
  <c r="E755" i="2"/>
  <c r="F755" i="2"/>
  <c r="G755" i="2"/>
  <c r="H755" i="2"/>
  <c r="J755" i="2" s="1"/>
  <c r="I755" i="2"/>
  <c r="C756" i="2"/>
  <c r="D756" i="2"/>
  <c r="E756" i="2"/>
  <c r="F756" i="2"/>
  <c r="G756" i="2"/>
  <c r="H756" i="2"/>
  <c r="J756" i="2" s="1"/>
  <c r="M756" i="2" s="1"/>
  <c r="I756" i="2"/>
  <c r="C757" i="2"/>
  <c r="D757" i="2"/>
  <c r="E757" i="2"/>
  <c r="F757" i="2"/>
  <c r="G757" i="2"/>
  <c r="H757" i="2"/>
  <c r="J757" i="2" s="1"/>
  <c r="I757" i="2"/>
  <c r="C758" i="2"/>
  <c r="D758" i="2"/>
  <c r="E758" i="2"/>
  <c r="F758" i="2"/>
  <c r="G758" i="2"/>
  <c r="H758" i="2"/>
  <c r="J758" i="2" s="1"/>
  <c r="S758" i="2" s="1"/>
  <c r="I758" i="2"/>
  <c r="C759" i="2"/>
  <c r="D759" i="2"/>
  <c r="E759" i="2"/>
  <c r="F759" i="2"/>
  <c r="G759" i="2"/>
  <c r="H759" i="2"/>
  <c r="J759" i="2" s="1"/>
  <c r="R759" i="2" s="1"/>
  <c r="I759" i="2"/>
  <c r="C760" i="2"/>
  <c r="B760" i="2" s="1"/>
  <c r="D760" i="2"/>
  <c r="E760" i="2"/>
  <c r="F760" i="2"/>
  <c r="G760" i="2"/>
  <c r="H760" i="2"/>
  <c r="J760" i="2"/>
  <c r="P760" i="2" s="1"/>
  <c r="I760" i="2"/>
  <c r="C761" i="2"/>
  <c r="B761" i="2" s="1"/>
  <c r="A761" i="2"/>
  <c r="D761" i="2"/>
  <c r="E761" i="2"/>
  <c r="F761" i="2"/>
  <c r="G761" i="2"/>
  <c r="H761" i="2"/>
  <c r="J761" i="2" s="1"/>
  <c r="I761" i="2"/>
  <c r="C762" i="2"/>
  <c r="A762" i="2" s="1"/>
  <c r="D762" i="2"/>
  <c r="E762" i="2"/>
  <c r="F762" i="2"/>
  <c r="G762" i="2"/>
  <c r="H762" i="2"/>
  <c r="J762" i="2" s="1"/>
  <c r="N762" i="2"/>
  <c r="I762" i="2"/>
  <c r="C763" i="2"/>
  <c r="D763" i="2"/>
  <c r="E763" i="2"/>
  <c r="F763" i="2"/>
  <c r="G763" i="2"/>
  <c r="H763" i="2"/>
  <c r="J763" i="2" s="1"/>
  <c r="N763" i="2" s="1"/>
  <c r="I763" i="2"/>
  <c r="C764" i="2"/>
  <c r="D764" i="2"/>
  <c r="E764" i="2"/>
  <c r="F764" i="2"/>
  <c r="G764" i="2"/>
  <c r="H764" i="2"/>
  <c r="J764" i="2" s="1"/>
  <c r="I764" i="2"/>
  <c r="C765" i="2"/>
  <c r="A765" i="2" s="1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B767" i="2" s="1"/>
  <c r="D767" i="2"/>
  <c r="E767" i="2"/>
  <c r="F767" i="2"/>
  <c r="G767" i="2"/>
  <c r="H767" i="2"/>
  <c r="J767" i="2" s="1"/>
  <c r="I767" i="2"/>
  <c r="C768" i="2"/>
  <c r="D768" i="2"/>
  <c r="E768" i="2"/>
  <c r="F768" i="2"/>
  <c r="G768" i="2"/>
  <c r="H768" i="2"/>
  <c r="J768" i="2" s="1"/>
  <c r="M768" i="2" s="1"/>
  <c r="I768" i="2"/>
  <c r="C769" i="2"/>
  <c r="D769" i="2"/>
  <c r="E769" i="2"/>
  <c r="F769" i="2"/>
  <c r="G769" i="2"/>
  <c r="H769" i="2"/>
  <c r="J769" i="2" s="1"/>
  <c r="I769" i="2"/>
  <c r="C770" i="2"/>
  <c r="D770" i="2"/>
  <c r="E770" i="2"/>
  <c r="F770" i="2"/>
  <c r="G770" i="2"/>
  <c r="H770" i="2"/>
  <c r="J770" i="2" s="1"/>
  <c r="I770" i="2"/>
  <c r="C771" i="2"/>
  <c r="D771" i="2"/>
  <c r="E771" i="2"/>
  <c r="F771" i="2"/>
  <c r="G771" i="2"/>
  <c r="H771" i="2"/>
  <c r="J771" i="2" s="1"/>
  <c r="I771" i="2"/>
  <c r="C772" i="2"/>
  <c r="A772" i="2" s="1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 s="1"/>
  <c r="I773" i="2"/>
  <c r="C774" i="2"/>
  <c r="D774" i="2"/>
  <c r="E774" i="2"/>
  <c r="F774" i="2"/>
  <c r="G774" i="2"/>
  <c r="H774" i="2"/>
  <c r="J774" i="2" s="1"/>
  <c r="L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D776" i="2"/>
  <c r="E776" i="2"/>
  <c r="F776" i="2"/>
  <c r="G776" i="2"/>
  <c r="H776" i="2"/>
  <c r="J776" i="2"/>
  <c r="S776" i="2" s="1"/>
  <c r="I776" i="2"/>
  <c r="C777" i="2"/>
  <c r="D777" i="2"/>
  <c r="E777" i="2"/>
  <c r="F777" i="2"/>
  <c r="G777" i="2"/>
  <c r="H777" i="2"/>
  <c r="J777" i="2" s="1"/>
  <c r="I777" i="2"/>
  <c r="C778" i="2"/>
  <c r="D778" i="2"/>
  <c r="E778" i="2"/>
  <c r="F778" i="2"/>
  <c r="G778" i="2"/>
  <c r="H778" i="2"/>
  <c r="J778" i="2"/>
  <c r="N778" i="2" s="1"/>
  <c r="I778" i="2"/>
  <c r="C779" i="2"/>
  <c r="A779" i="2" s="1"/>
  <c r="D779" i="2"/>
  <c r="E779" i="2"/>
  <c r="F779" i="2"/>
  <c r="G779" i="2"/>
  <c r="H779" i="2"/>
  <c r="J779" i="2" s="1"/>
  <c r="M779" i="2" s="1"/>
  <c r="I779" i="2"/>
  <c r="C780" i="2"/>
  <c r="B780" i="2" s="1"/>
  <c r="D780" i="2"/>
  <c r="E780" i="2"/>
  <c r="F780" i="2"/>
  <c r="G780" i="2"/>
  <c r="H780" i="2"/>
  <c r="J780" i="2" s="1"/>
  <c r="S780" i="2" s="1"/>
  <c r="I780" i="2"/>
  <c r="C781" i="2"/>
  <c r="A781" i="2" s="1"/>
  <c r="D781" i="2"/>
  <c r="E781" i="2"/>
  <c r="F781" i="2"/>
  <c r="G781" i="2"/>
  <c r="H781" i="2"/>
  <c r="J781" i="2" s="1"/>
  <c r="I781" i="2"/>
  <c r="C782" i="2"/>
  <c r="D782" i="2"/>
  <c r="E782" i="2"/>
  <c r="F782" i="2"/>
  <c r="G782" i="2"/>
  <c r="H782" i="2"/>
  <c r="J782" i="2" s="1"/>
  <c r="I782" i="2"/>
  <c r="C783" i="2"/>
  <c r="D783" i="2"/>
  <c r="E783" i="2"/>
  <c r="F783" i="2"/>
  <c r="G783" i="2"/>
  <c r="H783" i="2"/>
  <c r="J783" i="2" s="1"/>
  <c r="I783" i="2"/>
  <c r="C784" i="2"/>
  <c r="D784" i="2"/>
  <c r="E784" i="2"/>
  <c r="F784" i="2"/>
  <c r="G784" i="2"/>
  <c r="H784" i="2"/>
  <c r="J784" i="2" s="1"/>
  <c r="N784" i="2" s="1"/>
  <c r="I784" i="2"/>
  <c r="C785" i="2"/>
  <c r="D785" i="2"/>
  <c r="E785" i="2"/>
  <c r="F785" i="2"/>
  <c r="G785" i="2"/>
  <c r="H785" i="2"/>
  <c r="J785" i="2" s="1"/>
  <c r="I785" i="2"/>
  <c r="C786" i="2"/>
  <c r="D786" i="2"/>
  <c r="E786" i="2"/>
  <c r="F786" i="2"/>
  <c r="G786" i="2"/>
  <c r="H786" i="2"/>
  <c r="J786" i="2" s="1"/>
  <c r="I786" i="2"/>
  <c r="C787" i="2"/>
  <c r="D787" i="2"/>
  <c r="E787" i="2"/>
  <c r="F787" i="2"/>
  <c r="G787" i="2"/>
  <c r="H787" i="2"/>
  <c r="J787" i="2" s="1"/>
  <c r="I787" i="2"/>
  <c r="C788" i="2"/>
  <c r="D788" i="2"/>
  <c r="E788" i="2"/>
  <c r="F788" i="2"/>
  <c r="G788" i="2"/>
  <c r="H788" i="2"/>
  <c r="J788" i="2" s="1"/>
  <c r="I788" i="2"/>
  <c r="C789" i="2"/>
  <c r="D789" i="2"/>
  <c r="E789" i="2"/>
  <c r="F789" i="2"/>
  <c r="G789" i="2"/>
  <c r="H789" i="2"/>
  <c r="J789" i="2" s="1"/>
  <c r="I789" i="2"/>
  <c r="C790" i="2"/>
  <c r="D790" i="2"/>
  <c r="E790" i="2"/>
  <c r="F790" i="2"/>
  <c r="G790" i="2"/>
  <c r="H790" i="2"/>
  <c r="J790" i="2" s="1"/>
  <c r="I790" i="2"/>
  <c r="C791" i="2"/>
  <c r="A791" i="2" s="1"/>
  <c r="D791" i="2"/>
  <c r="E791" i="2"/>
  <c r="F791" i="2"/>
  <c r="G791" i="2"/>
  <c r="H791" i="2"/>
  <c r="J791" i="2" s="1"/>
  <c r="L791" i="2" s="1"/>
  <c r="I791" i="2"/>
  <c r="C792" i="2"/>
  <c r="B792" i="2" s="1"/>
  <c r="D792" i="2"/>
  <c r="E792" i="2"/>
  <c r="F792" i="2"/>
  <c r="G792" i="2"/>
  <c r="H792" i="2"/>
  <c r="J792" i="2" s="1"/>
  <c r="N792" i="2" s="1"/>
  <c r="I792" i="2"/>
  <c r="C793" i="2"/>
  <c r="D793" i="2"/>
  <c r="E793" i="2"/>
  <c r="F793" i="2"/>
  <c r="G793" i="2"/>
  <c r="H793" i="2"/>
  <c r="J793" i="2" s="1"/>
  <c r="I793" i="2"/>
  <c r="C794" i="2"/>
  <c r="D794" i="2"/>
  <c r="E794" i="2"/>
  <c r="F794" i="2"/>
  <c r="G794" i="2"/>
  <c r="H794" i="2"/>
  <c r="J794" i="2" s="1"/>
  <c r="I794" i="2"/>
  <c r="C795" i="2"/>
  <c r="A795" i="2" s="1"/>
  <c r="D795" i="2"/>
  <c r="E795" i="2"/>
  <c r="F795" i="2"/>
  <c r="G795" i="2"/>
  <c r="H795" i="2"/>
  <c r="J795" i="2" s="1"/>
  <c r="K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 s="1"/>
  <c r="I797" i="2"/>
  <c r="C798" i="2"/>
  <c r="D798" i="2"/>
  <c r="E798" i="2"/>
  <c r="F798" i="2"/>
  <c r="G798" i="2"/>
  <c r="H798" i="2"/>
  <c r="J798" i="2" s="1"/>
  <c r="I798" i="2"/>
  <c r="C799" i="2"/>
  <c r="B799" i="2" s="1"/>
  <c r="D799" i="2"/>
  <c r="E799" i="2"/>
  <c r="F799" i="2"/>
  <c r="G799" i="2"/>
  <c r="H799" i="2"/>
  <c r="J799" i="2"/>
  <c r="K799" i="2" s="1"/>
  <c r="I799" i="2"/>
  <c r="C800" i="2"/>
  <c r="B800" i="2" s="1"/>
  <c r="D800" i="2"/>
  <c r="E800" i="2"/>
  <c r="F800" i="2"/>
  <c r="G800" i="2"/>
  <c r="H800" i="2"/>
  <c r="J800" i="2" s="1"/>
  <c r="I800" i="2"/>
  <c r="C801" i="2"/>
  <c r="D801" i="2"/>
  <c r="E801" i="2"/>
  <c r="F801" i="2"/>
  <c r="G801" i="2"/>
  <c r="H801" i="2"/>
  <c r="J801" i="2" s="1"/>
  <c r="I801" i="2"/>
  <c r="C802" i="2"/>
  <c r="B802" i="2" s="1"/>
  <c r="D802" i="2"/>
  <c r="E802" i="2"/>
  <c r="F802" i="2"/>
  <c r="G802" i="2"/>
  <c r="H802" i="2"/>
  <c r="J802" i="2" s="1"/>
  <c r="I802" i="2"/>
  <c r="C803" i="2"/>
  <c r="D803" i="2"/>
  <c r="E803" i="2"/>
  <c r="F803" i="2"/>
  <c r="G803" i="2"/>
  <c r="H803" i="2"/>
  <c r="J803" i="2" s="1"/>
  <c r="I803" i="2"/>
  <c r="C804" i="2"/>
  <c r="D804" i="2"/>
  <c r="E804" i="2"/>
  <c r="F804" i="2"/>
  <c r="G804" i="2"/>
  <c r="H804" i="2"/>
  <c r="J804" i="2" s="1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 s="1"/>
  <c r="L806" i="2" s="1"/>
  <c r="I806" i="2"/>
  <c r="C807" i="2"/>
  <c r="D807" i="2"/>
  <c r="E807" i="2"/>
  <c r="F807" i="2"/>
  <c r="G807" i="2"/>
  <c r="H807" i="2"/>
  <c r="J807" i="2" s="1"/>
  <c r="N807" i="2" s="1"/>
  <c r="I807" i="2"/>
  <c r="C808" i="2"/>
  <c r="B808" i="2" s="1"/>
  <c r="D808" i="2"/>
  <c r="E808" i="2"/>
  <c r="F808" i="2"/>
  <c r="G808" i="2"/>
  <c r="H808" i="2"/>
  <c r="J808" i="2" s="1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 s="1"/>
  <c r="I810" i="2"/>
  <c r="C811" i="2"/>
  <c r="A811" i="2" s="1"/>
  <c r="D811" i="2"/>
  <c r="E811" i="2"/>
  <c r="F811" i="2"/>
  <c r="G811" i="2"/>
  <c r="H811" i="2"/>
  <c r="J811" i="2" s="1"/>
  <c r="I811" i="2"/>
  <c r="C812" i="2"/>
  <c r="D812" i="2"/>
  <c r="E812" i="2"/>
  <c r="F812" i="2"/>
  <c r="G812" i="2"/>
  <c r="H812" i="2"/>
  <c r="J812" i="2"/>
  <c r="I812" i="2"/>
  <c r="C813" i="2"/>
  <c r="A813" i="2" s="1"/>
  <c r="D813" i="2"/>
  <c r="E813" i="2"/>
  <c r="F813" i="2"/>
  <c r="G813" i="2"/>
  <c r="H813" i="2"/>
  <c r="J813" i="2"/>
  <c r="I813" i="2"/>
  <c r="C814" i="2"/>
  <c r="A814" i="2" s="1"/>
  <c r="D814" i="2"/>
  <c r="E814" i="2"/>
  <c r="F814" i="2"/>
  <c r="G814" i="2"/>
  <c r="H814" i="2"/>
  <c r="J814" i="2" s="1"/>
  <c r="I814" i="2"/>
  <c r="C815" i="2"/>
  <c r="A815" i="2" s="1"/>
  <c r="D815" i="2"/>
  <c r="E815" i="2"/>
  <c r="F815" i="2"/>
  <c r="G815" i="2"/>
  <c r="H815" i="2"/>
  <c r="J815" i="2"/>
  <c r="M815" i="2" s="1"/>
  <c r="I815" i="2"/>
  <c r="C816" i="2"/>
  <c r="B816" i="2" s="1"/>
  <c r="D816" i="2"/>
  <c r="E816" i="2"/>
  <c r="F816" i="2"/>
  <c r="G816" i="2"/>
  <c r="H816" i="2"/>
  <c r="J816" i="2" s="1"/>
  <c r="I816" i="2"/>
  <c r="C817" i="2"/>
  <c r="D817" i="2"/>
  <c r="E817" i="2"/>
  <c r="F817" i="2"/>
  <c r="G817" i="2"/>
  <c r="H817" i="2"/>
  <c r="J817" i="2" s="1"/>
  <c r="N817" i="2" s="1"/>
  <c r="I817" i="2"/>
  <c r="C818" i="2"/>
  <c r="D818" i="2"/>
  <c r="E818" i="2"/>
  <c r="F818" i="2"/>
  <c r="G818" i="2"/>
  <c r="H818" i="2"/>
  <c r="J818" i="2" s="1"/>
  <c r="R818" i="2" s="1"/>
  <c r="I818" i="2"/>
  <c r="C819" i="2"/>
  <c r="D819" i="2"/>
  <c r="E819" i="2"/>
  <c r="F819" i="2"/>
  <c r="G819" i="2"/>
  <c r="H819" i="2"/>
  <c r="J819" i="2" s="1"/>
  <c r="N819" i="2" s="1"/>
  <c r="I819" i="2"/>
  <c r="C820" i="2"/>
  <c r="D820" i="2"/>
  <c r="E820" i="2"/>
  <c r="F820" i="2"/>
  <c r="G820" i="2"/>
  <c r="H820" i="2"/>
  <c r="J820" i="2" s="1"/>
  <c r="I820" i="2"/>
  <c r="C821" i="2"/>
  <c r="A821" i="2" s="1"/>
  <c r="D821" i="2"/>
  <c r="E821" i="2"/>
  <c r="F821" i="2"/>
  <c r="G821" i="2"/>
  <c r="H821" i="2"/>
  <c r="J821" i="2" s="1"/>
  <c r="I821" i="2"/>
  <c r="C822" i="2"/>
  <c r="D822" i="2"/>
  <c r="E822" i="2"/>
  <c r="F822" i="2"/>
  <c r="G822" i="2"/>
  <c r="H822" i="2"/>
  <c r="J822" i="2" s="1"/>
  <c r="Q822" i="2" s="1"/>
  <c r="I822" i="2"/>
  <c r="C823" i="2"/>
  <c r="D823" i="2"/>
  <c r="E823" i="2"/>
  <c r="F823" i="2"/>
  <c r="G823" i="2"/>
  <c r="H823" i="2"/>
  <c r="J823" i="2" s="1"/>
  <c r="R823" i="2" s="1"/>
  <c r="I823" i="2"/>
  <c r="C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 s="1"/>
  <c r="M825" i="2" s="1"/>
  <c r="I825" i="2"/>
  <c r="C826" i="2"/>
  <c r="D826" i="2"/>
  <c r="E826" i="2"/>
  <c r="F826" i="2"/>
  <c r="G826" i="2"/>
  <c r="H826" i="2"/>
  <c r="J826" i="2" s="1"/>
  <c r="K826" i="2" s="1"/>
  <c r="I826" i="2"/>
  <c r="C827" i="2"/>
  <c r="A827" i="2" s="1"/>
  <c r="D827" i="2"/>
  <c r="E827" i="2"/>
  <c r="F827" i="2"/>
  <c r="G827" i="2"/>
  <c r="H827" i="2"/>
  <c r="J827" i="2" s="1"/>
  <c r="K827" i="2" s="1"/>
  <c r="I827" i="2"/>
  <c r="C828" i="2"/>
  <c r="B828" i="2" s="1"/>
  <c r="D828" i="2"/>
  <c r="E828" i="2"/>
  <c r="F828" i="2"/>
  <c r="G828" i="2"/>
  <c r="H828" i="2"/>
  <c r="J828" i="2" s="1"/>
  <c r="I828" i="2"/>
  <c r="C829" i="2"/>
  <c r="A829" i="2" s="1"/>
  <c r="D829" i="2"/>
  <c r="E829" i="2"/>
  <c r="F829" i="2"/>
  <c r="G829" i="2"/>
  <c r="H829" i="2"/>
  <c r="J829" i="2" s="1"/>
  <c r="I829" i="2"/>
  <c r="C830" i="2"/>
  <c r="D830" i="2"/>
  <c r="E830" i="2"/>
  <c r="F830" i="2"/>
  <c r="G830" i="2"/>
  <c r="H830" i="2"/>
  <c r="J830" i="2" s="1"/>
  <c r="N830" i="2" s="1"/>
  <c r="I830" i="2"/>
  <c r="C831" i="2"/>
  <c r="D831" i="2"/>
  <c r="E831" i="2"/>
  <c r="F831" i="2"/>
  <c r="G831" i="2"/>
  <c r="H831" i="2"/>
  <c r="J831" i="2" s="1"/>
  <c r="I831" i="2"/>
  <c r="C832" i="2"/>
  <c r="D832" i="2"/>
  <c r="E832" i="2"/>
  <c r="F832" i="2"/>
  <c r="G832" i="2"/>
  <c r="H832" i="2"/>
  <c r="J832" i="2" s="1"/>
  <c r="I832" i="2"/>
  <c r="C833" i="2"/>
  <c r="D833" i="2"/>
  <c r="E833" i="2"/>
  <c r="F833" i="2"/>
  <c r="G833" i="2"/>
  <c r="H833" i="2"/>
  <c r="J833" i="2"/>
  <c r="N833" i="2" s="1"/>
  <c r="I833" i="2"/>
  <c r="C834" i="2"/>
  <c r="A834" i="2"/>
  <c r="D834" i="2"/>
  <c r="E834" i="2"/>
  <c r="F834" i="2"/>
  <c r="G834" i="2"/>
  <c r="H834" i="2"/>
  <c r="J834" i="2" s="1"/>
  <c r="I834" i="2"/>
  <c r="C835" i="2"/>
  <c r="B835" i="2" s="1"/>
  <c r="D835" i="2"/>
  <c r="E835" i="2"/>
  <c r="F835" i="2"/>
  <c r="G835" i="2"/>
  <c r="H835" i="2"/>
  <c r="J835" i="2" s="1"/>
  <c r="Q835" i="2" s="1"/>
  <c r="I835" i="2"/>
  <c r="C836" i="2"/>
  <c r="D836" i="2"/>
  <c r="E836" i="2"/>
  <c r="F836" i="2"/>
  <c r="G836" i="2"/>
  <c r="H836" i="2"/>
  <c r="J836" i="2" s="1"/>
  <c r="K836" i="2" s="1"/>
  <c r="I836" i="2"/>
  <c r="C837" i="2"/>
  <c r="B837" i="2" s="1"/>
  <c r="D837" i="2"/>
  <c r="E837" i="2"/>
  <c r="F837" i="2"/>
  <c r="G837" i="2"/>
  <c r="H837" i="2"/>
  <c r="J837" i="2" s="1"/>
  <c r="I837" i="2"/>
  <c r="C838" i="2"/>
  <c r="B838" i="2" s="1"/>
  <c r="D838" i="2"/>
  <c r="E838" i="2"/>
  <c r="F838" i="2"/>
  <c r="G838" i="2"/>
  <c r="H838" i="2"/>
  <c r="J838" i="2" s="1"/>
  <c r="S838" i="2" s="1"/>
  <c r="I838" i="2"/>
  <c r="C839" i="2"/>
  <c r="A839" i="2" s="1"/>
  <c r="D839" i="2"/>
  <c r="E839" i="2"/>
  <c r="F839" i="2"/>
  <c r="G839" i="2"/>
  <c r="H839" i="2"/>
  <c r="J839" i="2" s="1"/>
  <c r="I839" i="2"/>
  <c r="C840" i="2"/>
  <c r="D840" i="2"/>
  <c r="E840" i="2"/>
  <c r="F840" i="2"/>
  <c r="G840" i="2"/>
  <c r="H840" i="2"/>
  <c r="J840" i="2" s="1"/>
  <c r="I840" i="2"/>
  <c r="C841" i="2"/>
  <c r="D841" i="2"/>
  <c r="E841" i="2"/>
  <c r="F841" i="2"/>
  <c r="G841" i="2"/>
  <c r="H841" i="2"/>
  <c r="J841" i="2" s="1"/>
  <c r="R841" i="2" s="1"/>
  <c r="I841" i="2"/>
  <c r="C842" i="2"/>
  <c r="A842" i="2" s="1"/>
  <c r="D842" i="2"/>
  <c r="E842" i="2"/>
  <c r="F842" i="2"/>
  <c r="G842" i="2"/>
  <c r="H842" i="2"/>
  <c r="J842" i="2"/>
  <c r="I842" i="2"/>
  <c r="C843" i="2"/>
  <c r="B843" i="2" s="1"/>
  <c r="D843" i="2"/>
  <c r="E843" i="2"/>
  <c r="F843" i="2"/>
  <c r="G843" i="2"/>
  <c r="H843" i="2"/>
  <c r="J843" i="2"/>
  <c r="I843" i="2"/>
  <c r="C844" i="2"/>
  <c r="A844" i="2" s="1"/>
  <c r="D844" i="2"/>
  <c r="E844" i="2"/>
  <c r="F844" i="2"/>
  <c r="G844" i="2"/>
  <c r="H844" i="2"/>
  <c r="J844" i="2" s="1"/>
  <c r="O844" i="2" s="1"/>
  <c r="I844" i="2"/>
  <c r="C845" i="2"/>
  <c r="A845" i="2" s="1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I847" i="2"/>
  <c r="C848" i="2"/>
  <c r="D848" i="2"/>
  <c r="E848" i="2"/>
  <c r="F848" i="2"/>
  <c r="G848" i="2"/>
  <c r="H848" i="2"/>
  <c r="J848" i="2" s="1"/>
  <c r="I848" i="2"/>
  <c r="C849" i="2"/>
  <c r="D849" i="2"/>
  <c r="E849" i="2"/>
  <c r="F849" i="2"/>
  <c r="G849" i="2"/>
  <c r="H849" i="2"/>
  <c r="J849" i="2" s="1"/>
  <c r="I849" i="2"/>
  <c r="C850" i="2"/>
  <c r="D850" i="2"/>
  <c r="E850" i="2"/>
  <c r="F850" i="2"/>
  <c r="G850" i="2"/>
  <c r="H850" i="2"/>
  <c r="J850" i="2" s="1"/>
  <c r="L850" i="2" s="1"/>
  <c r="I850" i="2"/>
  <c r="C851" i="2"/>
  <c r="A851" i="2" s="1"/>
  <c r="D851" i="2"/>
  <c r="E851" i="2"/>
  <c r="F851" i="2"/>
  <c r="G851" i="2"/>
  <c r="H851" i="2"/>
  <c r="J851" i="2" s="1"/>
  <c r="L851" i="2" s="1"/>
  <c r="I851" i="2"/>
  <c r="C852" i="2"/>
  <c r="A852" i="2" s="1"/>
  <c r="B852" i="2"/>
  <c r="D852" i="2"/>
  <c r="E852" i="2"/>
  <c r="F852" i="2"/>
  <c r="G852" i="2"/>
  <c r="H852" i="2"/>
  <c r="J852" i="2" s="1"/>
  <c r="I852" i="2"/>
  <c r="C853" i="2"/>
  <c r="A853" i="2" s="1"/>
  <c r="D853" i="2"/>
  <c r="E853" i="2"/>
  <c r="F853" i="2"/>
  <c r="G853" i="2"/>
  <c r="H853" i="2"/>
  <c r="J853" i="2" s="1"/>
  <c r="I853" i="2"/>
  <c r="C854" i="2"/>
  <c r="D854" i="2"/>
  <c r="E854" i="2"/>
  <c r="F854" i="2"/>
  <c r="G854" i="2"/>
  <c r="H854" i="2"/>
  <c r="J854" i="2" s="1"/>
  <c r="I854" i="2"/>
  <c r="C855" i="2"/>
  <c r="B855" i="2" s="1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 s="1"/>
  <c r="I857" i="2"/>
  <c r="C858" i="2"/>
  <c r="D858" i="2"/>
  <c r="E858" i="2"/>
  <c r="F858" i="2"/>
  <c r="G858" i="2"/>
  <c r="H858" i="2"/>
  <c r="J858" i="2" s="1"/>
  <c r="I858" i="2"/>
  <c r="C859" i="2"/>
  <c r="D859" i="2"/>
  <c r="E859" i="2"/>
  <c r="F859" i="2"/>
  <c r="G859" i="2"/>
  <c r="H859" i="2"/>
  <c r="J859" i="2" s="1"/>
  <c r="Q859" i="2" s="1"/>
  <c r="I859" i="2"/>
  <c r="C860" i="2"/>
  <c r="B860" i="2" s="1"/>
  <c r="A860" i="2"/>
  <c r="D860" i="2"/>
  <c r="E860" i="2"/>
  <c r="F860" i="2"/>
  <c r="G860" i="2"/>
  <c r="H860" i="2"/>
  <c r="J860" i="2" s="1"/>
  <c r="I860" i="2"/>
  <c r="C861" i="2"/>
  <c r="D861" i="2"/>
  <c r="E861" i="2"/>
  <c r="F861" i="2"/>
  <c r="G861" i="2"/>
  <c r="H861" i="2"/>
  <c r="J861" i="2" s="1"/>
  <c r="R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Q863" i="2" s="1"/>
  <c r="I863" i="2"/>
  <c r="C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O866" i="2" s="1"/>
  <c r="I866" i="2"/>
  <c r="C867" i="2"/>
  <c r="A867" i="2" s="1"/>
  <c r="D867" i="2"/>
  <c r="E867" i="2"/>
  <c r="F867" i="2"/>
  <c r="G867" i="2"/>
  <c r="H867" i="2"/>
  <c r="J867" i="2" s="1"/>
  <c r="N867" i="2" s="1"/>
  <c r="I867" i="2"/>
  <c r="C868" i="2"/>
  <c r="B868" i="2" s="1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N869" i="2" s="1"/>
  <c r="I869" i="2"/>
  <c r="C870" i="2"/>
  <c r="A870" i="2" s="1"/>
  <c r="D870" i="2"/>
  <c r="E870" i="2"/>
  <c r="F870" i="2"/>
  <c r="G870" i="2"/>
  <c r="H870" i="2"/>
  <c r="J870" i="2" s="1"/>
  <c r="O870" i="2" s="1"/>
  <c r="I870" i="2"/>
  <c r="C871" i="2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B873" i="2" s="1"/>
  <c r="D873" i="2"/>
  <c r="E873" i="2"/>
  <c r="F873" i="2"/>
  <c r="G873" i="2"/>
  <c r="H873" i="2"/>
  <c r="J873" i="2" s="1"/>
  <c r="I873" i="2"/>
  <c r="C874" i="2"/>
  <c r="D874" i="2"/>
  <c r="E874" i="2"/>
  <c r="F874" i="2"/>
  <c r="G874" i="2"/>
  <c r="H874" i="2"/>
  <c r="J874" i="2" s="1"/>
  <c r="I874" i="2"/>
  <c r="C875" i="2"/>
  <c r="D875" i="2"/>
  <c r="E875" i="2"/>
  <c r="F875" i="2"/>
  <c r="G875" i="2"/>
  <c r="H875" i="2"/>
  <c r="J875" i="2" s="1"/>
  <c r="I875" i="2"/>
  <c r="C876" i="2"/>
  <c r="D876" i="2"/>
  <c r="E876" i="2"/>
  <c r="F876" i="2"/>
  <c r="G876" i="2"/>
  <c r="H876" i="2"/>
  <c r="J876" i="2" s="1"/>
  <c r="I876" i="2"/>
  <c r="C877" i="2"/>
  <c r="D877" i="2"/>
  <c r="E877" i="2"/>
  <c r="F877" i="2"/>
  <c r="G877" i="2"/>
  <c r="H877" i="2"/>
  <c r="J877" i="2" s="1"/>
  <c r="P877" i="2" s="1"/>
  <c r="I877" i="2"/>
  <c r="C878" i="2"/>
  <c r="D878" i="2"/>
  <c r="E878" i="2"/>
  <c r="F878" i="2"/>
  <c r="G878" i="2"/>
  <c r="H878" i="2"/>
  <c r="J878" i="2" s="1"/>
  <c r="O878" i="2" s="1"/>
  <c r="I878" i="2"/>
  <c r="C879" i="2"/>
  <c r="A879" i="2" s="1"/>
  <c r="D879" i="2"/>
  <c r="E879" i="2"/>
  <c r="F879" i="2"/>
  <c r="G879" i="2"/>
  <c r="H879" i="2"/>
  <c r="J879" i="2" s="1"/>
  <c r="I879" i="2"/>
  <c r="C880" i="2"/>
  <c r="B880" i="2" s="1"/>
  <c r="D880" i="2"/>
  <c r="E880" i="2"/>
  <c r="F880" i="2"/>
  <c r="G880" i="2"/>
  <c r="H880" i="2"/>
  <c r="J880" i="2" s="1"/>
  <c r="M880" i="2" s="1"/>
  <c r="I880" i="2"/>
  <c r="C881" i="2"/>
  <c r="A881" i="2" s="1"/>
  <c r="B881" i="2"/>
  <c r="D881" i="2"/>
  <c r="E881" i="2"/>
  <c r="F881" i="2"/>
  <c r="G881" i="2"/>
  <c r="H881" i="2"/>
  <c r="J881" i="2" s="1"/>
  <c r="I881" i="2"/>
  <c r="C882" i="2"/>
  <c r="A882" i="2" s="1"/>
  <c r="D882" i="2"/>
  <c r="E882" i="2"/>
  <c r="F882" i="2"/>
  <c r="G882" i="2"/>
  <c r="H882" i="2"/>
  <c r="J882" i="2" s="1"/>
  <c r="L882" i="2" s="1"/>
  <c r="I882" i="2"/>
  <c r="C883" i="2"/>
  <c r="D883" i="2"/>
  <c r="E883" i="2"/>
  <c r="F883" i="2"/>
  <c r="G883" i="2"/>
  <c r="H883" i="2"/>
  <c r="J883" i="2" s="1"/>
  <c r="I883" i="2"/>
  <c r="C884" i="2"/>
  <c r="D884" i="2"/>
  <c r="E884" i="2"/>
  <c r="F884" i="2"/>
  <c r="G884" i="2"/>
  <c r="H884" i="2"/>
  <c r="J884" i="2"/>
  <c r="Q884" i="2" s="1"/>
  <c r="I884" i="2"/>
  <c r="C885" i="2"/>
  <c r="D885" i="2"/>
  <c r="E885" i="2"/>
  <c r="F885" i="2"/>
  <c r="G885" i="2"/>
  <c r="H885" i="2"/>
  <c r="J885" i="2" s="1"/>
  <c r="M885" i="2" s="1"/>
  <c r="I885" i="2"/>
  <c r="C886" i="2"/>
  <c r="A886" i="2" s="1"/>
  <c r="D886" i="2"/>
  <c r="E886" i="2"/>
  <c r="F886" i="2"/>
  <c r="G886" i="2"/>
  <c r="H886" i="2"/>
  <c r="J886" i="2"/>
  <c r="S886" i="2" s="1"/>
  <c r="I886" i="2"/>
  <c r="C887" i="2"/>
  <c r="D887" i="2"/>
  <c r="E887" i="2"/>
  <c r="F887" i="2"/>
  <c r="G887" i="2"/>
  <c r="H887" i="2"/>
  <c r="J887" i="2" s="1"/>
  <c r="I887" i="2"/>
  <c r="C888" i="2"/>
  <c r="D888" i="2"/>
  <c r="E888" i="2"/>
  <c r="F888" i="2"/>
  <c r="G888" i="2"/>
  <c r="H888" i="2"/>
  <c r="J888" i="2" s="1"/>
  <c r="I888" i="2"/>
  <c r="C889" i="2"/>
  <c r="D889" i="2"/>
  <c r="E889" i="2"/>
  <c r="F889" i="2"/>
  <c r="G889" i="2"/>
  <c r="H889" i="2"/>
  <c r="J889" i="2" s="1"/>
  <c r="I889" i="2"/>
  <c r="C890" i="2"/>
  <c r="D890" i="2"/>
  <c r="E890" i="2"/>
  <c r="F890" i="2"/>
  <c r="G890" i="2"/>
  <c r="H890" i="2"/>
  <c r="J890" i="2" s="1"/>
  <c r="I890" i="2"/>
  <c r="C891" i="2"/>
  <c r="D891" i="2"/>
  <c r="E891" i="2"/>
  <c r="F891" i="2"/>
  <c r="G891" i="2"/>
  <c r="H891" i="2"/>
  <c r="J891" i="2" s="1"/>
  <c r="M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J893" i="2" s="1"/>
  <c r="I893" i="2"/>
  <c r="C894" i="2"/>
  <c r="A894" i="2" s="1"/>
  <c r="D894" i="2"/>
  <c r="E894" i="2"/>
  <c r="F894" i="2"/>
  <c r="G894" i="2"/>
  <c r="H894" i="2"/>
  <c r="J894" i="2" s="1"/>
  <c r="L894" i="2" s="1"/>
  <c r="I894" i="2"/>
  <c r="C895" i="2"/>
  <c r="B895" i="2" s="1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 s="1"/>
  <c r="I896" i="2"/>
  <c r="C897" i="2"/>
  <c r="D897" i="2"/>
  <c r="E897" i="2"/>
  <c r="F897" i="2"/>
  <c r="G897" i="2"/>
  <c r="H897" i="2"/>
  <c r="J897" i="2" s="1"/>
  <c r="I897" i="2"/>
  <c r="C898" i="2"/>
  <c r="D898" i="2"/>
  <c r="E898" i="2"/>
  <c r="F898" i="2"/>
  <c r="G898" i="2"/>
  <c r="H898" i="2"/>
  <c r="J898" i="2" s="1"/>
  <c r="M898" i="2" s="1"/>
  <c r="I898" i="2"/>
  <c r="C899" i="2"/>
  <c r="B899" i="2" s="1"/>
  <c r="D899" i="2"/>
  <c r="E899" i="2"/>
  <c r="F899" i="2"/>
  <c r="G899" i="2"/>
  <c r="H899" i="2"/>
  <c r="J899" i="2" s="1"/>
  <c r="I899" i="2"/>
  <c r="C900" i="2"/>
  <c r="B900" i="2" s="1"/>
  <c r="D900" i="2"/>
  <c r="E900" i="2"/>
  <c r="F900" i="2"/>
  <c r="G900" i="2"/>
  <c r="H900" i="2"/>
  <c r="J900" i="2" s="1"/>
  <c r="I900" i="2"/>
  <c r="C901" i="2"/>
  <c r="D901" i="2"/>
  <c r="E901" i="2"/>
  <c r="F901" i="2"/>
  <c r="G901" i="2"/>
  <c r="H901" i="2"/>
  <c r="J901" i="2" s="1"/>
  <c r="R901" i="2" s="1"/>
  <c r="I901" i="2"/>
  <c r="C902" i="2"/>
  <c r="A902" i="2" s="1"/>
  <c r="B902" i="2"/>
  <c r="D902" i="2"/>
  <c r="E902" i="2"/>
  <c r="F902" i="2"/>
  <c r="G902" i="2"/>
  <c r="H902" i="2"/>
  <c r="J902" i="2" s="1"/>
  <c r="I902" i="2"/>
  <c r="C903" i="2"/>
  <c r="D903" i="2"/>
  <c r="E903" i="2"/>
  <c r="F903" i="2"/>
  <c r="G903" i="2"/>
  <c r="H903" i="2"/>
  <c r="J903" i="2" s="1"/>
  <c r="P903" i="2" s="1"/>
  <c r="I903" i="2"/>
  <c r="C904" i="2"/>
  <c r="A904" i="2" s="1"/>
  <c r="D904" i="2"/>
  <c r="E904" i="2"/>
  <c r="F904" i="2"/>
  <c r="G904" i="2"/>
  <c r="H904" i="2"/>
  <c r="J904" i="2" s="1"/>
  <c r="P904" i="2" s="1"/>
  <c r="I904" i="2"/>
  <c r="C905" i="2"/>
  <c r="D905" i="2"/>
  <c r="E905" i="2"/>
  <c r="F905" i="2"/>
  <c r="G905" i="2"/>
  <c r="H905" i="2"/>
  <c r="J905" i="2" s="1"/>
  <c r="I905" i="2"/>
  <c r="C906" i="2"/>
  <c r="A906" i="2" s="1"/>
  <c r="D906" i="2"/>
  <c r="E906" i="2"/>
  <c r="F906" i="2"/>
  <c r="G906" i="2"/>
  <c r="H906" i="2"/>
  <c r="J906" i="2" s="1"/>
  <c r="I906" i="2"/>
  <c r="C907" i="2"/>
  <c r="A907" i="2" s="1"/>
  <c r="D907" i="2"/>
  <c r="E907" i="2"/>
  <c r="F907" i="2"/>
  <c r="G907" i="2"/>
  <c r="H907" i="2"/>
  <c r="J907" i="2" s="1"/>
  <c r="L907" i="2" s="1"/>
  <c r="I907" i="2"/>
  <c r="C908" i="2"/>
  <c r="B908" i="2" s="1"/>
  <c r="D908" i="2"/>
  <c r="E908" i="2"/>
  <c r="F908" i="2"/>
  <c r="G908" i="2"/>
  <c r="H908" i="2"/>
  <c r="J908" i="2" s="1"/>
  <c r="I908" i="2"/>
  <c r="C909" i="2"/>
  <c r="A909" i="2" s="1"/>
  <c r="D909" i="2"/>
  <c r="E909" i="2"/>
  <c r="F909" i="2"/>
  <c r="G909" i="2"/>
  <c r="H909" i="2"/>
  <c r="J909" i="2" s="1"/>
  <c r="I909" i="2"/>
  <c r="C910" i="2"/>
  <c r="D910" i="2"/>
  <c r="E910" i="2"/>
  <c r="F910" i="2"/>
  <c r="G910" i="2"/>
  <c r="H910" i="2"/>
  <c r="J910" i="2"/>
  <c r="N910" i="2" s="1"/>
  <c r="I910" i="2"/>
  <c r="C911" i="2"/>
  <c r="A911" i="2" s="1"/>
  <c r="D911" i="2"/>
  <c r="E911" i="2"/>
  <c r="F911" i="2"/>
  <c r="G911" i="2"/>
  <c r="H911" i="2"/>
  <c r="J911" i="2" s="1"/>
  <c r="I911" i="2"/>
  <c r="C912" i="2"/>
  <c r="A912" i="2" s="1"/>
  <c r="D912" i="2"/>
  <c r="E912" i="2"/>
  <c r="F912" i="2"/>
  <c r="G912" i="2"/>
  <c r="H912" i="2"/>
  <c r="J912" i="2" s="1"/>
  <c r="N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/>
  <c r="P914" i="2" s="1"/>
  <c r="I914" i="2"/>
  <c r="C915" i="2"/>
  <c r="A915" i="2" s="1"/>
  <c r="B915" i="2"/>
  <c r="D915" i="2"/>
  <c r="E915" i="2"/>
  <c r="F915" i="2"/>
  <c r="G915" i="2"/>
  <c r="H915" i="2"/>
  <c r="J915" i="2" s="1"/>
  <c r="L915" i="2" s="1"/>
  <c r="I915" i="2"/>
  <c r="C916" i="2"/>
  <c r="D916" i="2"/>
  <c r="E916" i="2"/>
  <c r="F916" i="2"/>
  <c r="G916" i="2"/>
  <c r="H916" i="2"/>
  <c r="J916" i="2" s="1"/>
  <c r="I916" i="2"/>
  <c r="C917" i="2"/>
  <c r="A917" i="2" s="1"/>
  <c r="D917" i="2"/>
  <c r="E917" i="2"/>
  <c r="F917" i="2"/>
  <c r="G917" i="2"/>
  <c r="H917" i="2"/>
  <c r="J917" i="2" s="1"/>
  <c r="I917" i="2"/>
  <c r="C918" i="2"/>
  <c r="A918" i="2" s="1"/>
  <c r="D918" i="2"/>
  <c r="E918" i="2"/>
  <c r="F918" i="2"/>
  <c r="G918" i="2"/>
  <c r="H918" i="2"/>
  <c r="J918" i="2" s="1"/>
  <c r="R918" i="2" s="1"/>
  <c r="I918" i="2"/>
  <c r="C919" i="2"/>
  <c r="D919" i="2"/>
  <c r="E919" i="2"/>
  <c r="F919" i="2"/>
  <c r="G919" i="2"/>
  <c r="H919" i="2"/>
  <c r="J919" i="2"/>
  <c r="N919" i="2" s="1"/>
  <c r="I919" i="2"/>
  <c r="C920" i="2"/>
  <c r="A920" i="2" s="1"/>
  <c r="D920" i="2"/>
  <c r="E920" i="2"/>
  <c r="F920" i="2"/>
  <c r="G920" i="2"/>
  <c r="H920" i="2"/>
  <c r="J920" i="2" s="1"/>
  <c r="Q920" i="2" s="1"/>
  <c r="I920" i="2"/>
  <c r="C921" i="2"/>
  <c r="A921" i="2" s="1"/>
  <c r="D921" i="2"/>
  <c r="E921" i="2"/>
  <c r="F921" i="2"/>
  <c r="G921" i="2"/>
  <c r="H921" i="2"/>
  <c r="J921" i="2" s="1"/>
  <c r="R921" i="2" s="1"/>
  <c r="I921" i="2"/>
  <c r="C922" i="2"/>
  <c r="D922" i="2"/>
  <c r="E922" i="2"/>
  <c r="F922" i="2"/>
  <c r="G922" i="2"/>
  <c r="H922" i="2"/>
  <c r="J922" i="2" s="1"/>
  <c r="K922" i="2" s="1"/>
  <c r="I922" i="2"/>
  <c r="C923" i="2"/>
  <c r="D923" i="2"/>
  <c r="E923" i="2"/>
  <c r="F923" i="2"/>
  <c r="G923" i="2"/>
  <c r="H923" i="2"/>
  <c r="J923" i="2" s="1"/>
  <c r="P923" i="2" s="1"/>
  <c r="I923" i="2"/>
  <c r="C924" i="2"/>
  <c r="A924" i="2" s="1"/>
  <c r="D924" i="2"/>
  <c r="E924" i="2"/>
  <c r="F924" i="2"/>
  <c r="G924" i="2"/>
  <c r="H924" i="2"/>
  <c r="J924" i="2" s="1"/>
  <c r="I924" i="2"/>
  <c r="C925" i="2"/>
  <c r="B925" i="2" s="1"/>
  <c r="D925" i="2"/>
  <c r="E925" i="2"/>
  <c r="F925" i="2"/>
  <c r="G925" i="2"/>
  <c r="H925" i="2"/>
  <c r="J925" i="2" s="1"/>
  <c r="N925" i="2" s="1"/>
  <c r="I925" i="2"/>
  <c r="C926" i="2"/>
  <c r="D926" i="2"/>
  <c r="E926" i="2"/>
  <c r="F926" i="2"/>
  <c r="G926" i="2"/>
  <c r="H926" i="2"/>
  <c r="J926" i="2" s="1"/>
  <c r="I926" i="2"/>
  <c r="C927" i="2"/>
  <c r="D927" i="2"/>
  <c r="E927" i="2"/>
  <c r="F927" i="2"/>
  <c r="G927" i="2"/>
  <c r="H927" i="2"/>
  <c r="J927" i="2" s="1"/>
  <c r="K927" i="2" s="1"/>
  <c r="I927" i="2"/>
  <c r="C928" i="2"/>
  <c r="D928" i="2"/>
  <c r="E928" i="2"/>
  <c r="F928" i="2"/>
  <c r="G928" i="2"/>
  <c r="H928" i="2"/>
  <c r="J928" i="2" s="1"/>
  <c r="R928" i="2" s="1"/>
  <c r="I928" i="2"/>
  <c r="C929" i="2"/>
  <c r="D929" i="2"/>
  <c r="E929" i="2"/>
  <c r="F929" i="2"/>
  <c r="G929" i="2"/>
  <c r="H929" i="2"/>
  <c r="J929" i="2" s="1"/>
  <c r="N929" i="2" s="1"/>
  <c r="I929" i="2"/>
  <c r="C930" i="2"/>
  <c r="B930" i="2" s="1"/>
  <c r="D930" i="2"/>
  <c r="E930" i="2"/>
  <c r="F930" i="2"/>
  <c r="G930" i="2"/>
  <c r="H930" i="2"/>
  <c r="J930" i="2" s="1"/>
  <c r="O930" i="2" s="1"/>
  <c r="I930" i="2"/>
  <c r="C931" i="2"/>
  <c r="A931" i="2" s="1"/>
  <c r="B931" i="2"/>
  <c r="D931" i="2"/>
  <c r="E931" i="2"/>
  <c r="F931" i="2"/>
  <c r="G931" i="2"/>
  <c r="H931" i="2"/>
  <c r="J931" i="2" s="1"/>
  <c r="I931" i="2"/>
  <c r="C932" i="2"/>
  <c r="D932" i="2"/>
  <c r="E932" i="2"/>
  <c r="F932" i="2"/>
  <c r="G932" i="2"/>
  <c r="H932" i="2"/>
  <c r="J932" i="2" s="1"/>
  <c r="N932" i="2" s="1"/>
  <c r="I932" i="2"/>
  <c r="C933" i="2"/>
  <c r="A933" i="2" s="1"/>
  <c r="D933" i="2"/>
  <c r="E933" i="2"/>
  <c r="F933" i="2"/>
  <c r="G933" i="2"/>
  <c r="H933" i="2"/>
  <c r="J933" i="2"/>
  <c r="K933" i="2" s="1"/>
  <c r="I933" i="2"/>
  <c r="C934" i="2"/>
  <c r="D934" i="2"/>
  <c r="E934" i="2"/>
  <c r="F934" i="2"/>
  <c r="G934" i="2"/>
  <c r="H934" i="2"/>
  <c r="J934" i="2"/>
  <c r="S934" i="2" s="1"/>
  <c r="I934" i="2"/>
  <c r="C935" i="2"/>
  <c r="D935" i="2"/>
  <c r="E935" i="2"/>
  <c r="F935" i="2"/>
  <c r="G935" i="2"/>
  <c r="H935" i="2"/>
  <c r="J935" i="2" s="1"/>
  <c r="I935" i="2"/>
  <c r="C936" i="2"/>
  <c r="D936" i="2"/>
  <c r="E936" i="2"/>
  <c r="F936" i="2"/>
  <c r="G936" i="2"/>
  <c r="H936" i="2"/>
  <c r="J936" i="2" s="1"/>
  <c r="I936" i="2"/>
  <c r="C937" i="2"/>
  <c r="D937" i="2"/>
  <c r="E937" i="2"/>
  <c r="F937" i="2"/>
  <c r="G937" i="2"/>
  <c r="H937" i="2"/>
  <c r="J937" i="2" s="1"/>
  <c r="I937" i="2"/>
  <c r="C938" i="2"/>
  <c r="D938" i="2"/>
  <c r="E938" i="2"/>
  <c r="F938" i="2"/>
  <c r="G938" i="2"/>
  <c r="H938" i="2"/>
  <c r="J938" i="2" s="1"/>
  <c r="P938" i="2" s="1"/>
  <c r="I938" i="2"/>
  <c r="C939" i="2"/>
  <c r="D939" i="2"/>
  <c r="E939" i="2"/>
  <c r="F939" i="2"/>
  <c r="G939" i="2"/>
  <c r="H939" i="2"/>
  <c r="J939" i="2" s="1"/>
  <c r="I939" i="2"/>
  <c r="C940" i="2"/>
  <c r="D940" i="2"/>
  <c r="E940" i="2"/>
  <c r="F940" i="2"/>
  <c r="G940" i="2"/>
  <c r="H940" i="2"/>
  <c r="J940" i="2" s="1"/>
  <c r="I940" i="2"/>
  <c r="C941" i="2"/>
  <c r="D941" i="2"/>
  <c r="E941" i="2"/>
  <c r="F941" i="2"/>
  <c r="G941" i="2"/>
  <c r="H941" i="2"/>
  <c r="J941" i="2" s="1"/>
  <c r="I941" i="2"/>
  <c r="C942" i="2"/>
  <c r="D942" i="2"/>
  <c r="E942" i="2"/>
  <c r="F942" i="2"/>
  <c r="G942" i="2"/>
  <c r="H942" i="2"/>
  <c r="J942" i="2" s="1"/>
  <c r="L942" i="2" s="1"/>
  <c r="I942" i="2"/>
  <c r="C943" i="2"/>
  <c r="A943" i="2"/>
  <c r="D943" i="2"/>
  <c r="E943" i="2"/>
  <c r="F943" i="2"/>
  <c r="G943" i="2"/>
  <c r="H943" i="2"/>
  <c r="J943" i="2" s="1"/>
  <c r="I943" i="2"/>
  <c r="C944" i="2"/>
  <c r="D944" i="2"/>
  <c r="E944" i="2"/>
  <c r="F944" i="2"/>
  <c r="G944" i="2"/>
  <c r="H944" i="2"/>
  <c r="J944" i="2" s="1"/>
  <c r="I944" i="2"/>
  <c r="C945" i="2"/>
  <c r="D945" i="2"/>
  <c r="E945" i="2"/>
  <c r="F945" i="2"/>
  <c r="G945" i="2"/>
  <c r="H945" i="2"/>
  <c r="J945" i="2" s="1"/>
  <c r="I945" i="2"/>
  <c r="C946" i="2"/>
  <c r="A946" i="2" s="1"/>
  <c r="D946" i="2"/>
  <c r="E946" i="2"/>
  <c r="F946" i="2"/>
  <c r="G946" i="2"/>
  <c r="H946" i="2"/>
  <c r="J946" i="2" s="1"/>
  <c r="I946" i="2"/>
  <c r="C947" i="2"/>
  <c r="D947" i="2"/>
  <c r="E947" i="2"/>
  <c r="F947" i="2"/>
  <c r="G947" i="2"/>
  <c r="H947" i="2"/>
  <c r="J947" i="2" s="1"/>
  <c r="I947" i="2"/>
  <c r="C948" i="2"/>
  <c r="D948" i="2"/>
  <c r="E948" i="2"/>
  <c r="F948" i="2"/>
  <c r="G948" i="2"/>
  <c r="H948" i="2"/>
  <c r="J948" i="2" s="1"/>
  <c r="I948" i="2"/>
  <c r="C949" i="2"/>
  <c r="B949" i="2" s="1"/>
  <c r="D949" i="2"/>
  <c r="E949" i="2"/>
  <c r="F949" i="2"/>
  <c r="G949" i="2"/>
  <c r="H949" i="2"/>
  <c r="J949" i="2" s="1"/>
  <c r="I949" i="2"/>
  <c r="C950" i="2"/>
  <c r="B950" i="2" s="1"/>
  <c r="A950" i="2"/>
  <c r="D950" i="2"/>
  <c r="E950" i="2"/>
  <c r="F950" i="2"/>
  <c r="G950" i="2"/>
  <c r="H950" i="2"/>
  <c r="J950" i="2" s="1"/>
  <c r="P950" i="2" s="1"/>
  <c r="I950" i="2"/>
  <c r="C951" i="2"/>
  <c r="A951" i="2" s="1"/>
  <c r="D951" i="2"/>
  <c r="E951" i="2"/>
  <c r="F951" i="2"/>
  <c r="G951" i="2"/>
  <c r="H951" i="2"/>
  <c r="J951" i="2" s="1"/>
  <c r="I951" i="2"/>
  <c r="C952" i="2"/>
  <c r="A952" i="2" s="1"/>
  <c r="D952" i="2"/>
  <c r="E952" i="2"/>
  <c r="F952" i="2"/>
  <c r="G952" i="2"/>
  <c r="H952" i="2"/>
  <c r="J952" i="2" s="1"/>
  <c r="N952" i="2" s="1"/>
  <c r="I952" i="2"/>
  <c r="C953" i="2"/>
  <c r="D953" i="2"/>
  <c r="E953" i="2"/>
  <c r="F953" i="2"/>
  <c r="G953" i="2"/>
  <c r="H953" i="2"/>
  <c r="J953" i="2" s="1"/>
  <c r="S953" i="2" s="1"/>
  <c r="I953" i="2"/>
  <c r="C954" i="2"/>
  <c r="D954" i="2"/>
  <c r="E954" i="2"/>
  <c r="F954" i="2"/>
  <c r="G954" i="2"/>
  <c r="H954" i="2"/>
  <c r="J954" i="2"/>
  <c r="N954" i="2" s="1"/>
  <c r="I954" i="2"/>
  <c r="C955" i="2"/>
  <c r="D955" i="2"/>
  <c r="E955" i="2"/>
  <c r="F955" i="2"/>
  <c r="G955" i="2"/>
  <c r="H955" i="2"/>
  <c r="J955" i="2" s="1"/>
  <c r="I955" i="2"/>
  <c r="C956" i="2"/>
  <c r="D956" i="2"/>
  <c r="E956" i="2"/>
  <c r="F956" i="2"/>
  <c r="G956" i="2"/>
  <c r="H956" i="2"/>
  <c r="J956" i="2" s="1"/>
  <c r="N956" i="2" s="1"/>
  <c r="I956" i="2"/>
  <c r="C957" i="2"/>
  <c r="D957" i="2"/>
  <c r="E957" i="2"/>
  <c r="F957" i="2"/>
  <c r="G957" i="2"/>
  <c r="H957" i="2"/>
  <c r="J957" i="2" s="1"/>
  <c r="I957" i="2"/>
  <c r="C958" i="2"/>
  <c r="D958" i="2"/>
  <c r="E958" i="2"/>
  <c r="F958" i="2"/>
  <c r="G958" i="2"/>
  <c r="H958" i="2"/>
  <c r="J958" i="2" s="1"/>
  <c r="I958" i="2"/>
  <c r="C959" i="2"/>
  <c r="D959" i="2"/>
  <c r="E959" i="2"/>
  <c r="F959" i="2"/>
  <c r="G959" i="2"/>
  <c r="H959" i="2"/>
  <c r="J959" i="2" s="1"/>
  <c r="L959" i="2" s="1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 s="1"/>
  <c r="I961" i="2"/>
  <c r="C962" i="2"/>
  <c r="D962" i="2"/>
  <c r="E962" i="2"/>
  <c r="F962" i="2"/>
  <c r="G962" i="2"/>
  <c r="H962" i="2"/>
  <c r="J962" i="2" s="1"/>
  <c r="I962" i="2"/>
  <c r="C963" i="2"/>
  <c r="A963" i="2"/>
  <c r="D963" i="2"/>
  <c r="E963" i="2"/>
  <c r="F963" i="2"/>
  <c r="G963" i="2"/>
  <c r="H963" i="2"/>
  <c r="J963" i="2" s="1"/>
  <c r="I963" i="2"/>
  <c r="C964" i="2"/>
  <c r="D964" i="2"/>
  <c r="E964" i="2"/>
  <c r="F964" i="2"/>
  <c r="G964" i="2"/>
  <c r="H964" i="2"/>
  <c r="J964" i="2" s="1"/>
  <c r="I964" i="2"/>
  <c r="C965" i="2"/>
  <c r="D965" i="2"/>
  <c r="E965" i="2"/>
  <c r="F965" i="2"/>
  <c r="G965" i="2"/>
  <c r="H965" i="2"/>
  <c r="J965" i="2" s="1"/>
  <c r="I965" i="2"/>
  <c r="C966" i="2"/>
  <c r="A966" i="2" s="1"/>
  <c r="D966" i="2"/>
  <c r="E966" i="2"/>
  <c r="F966" i="2"/>
  <c r="G966" i="2"/>
  <c r="H966" i="2"/>
  <c r="J966" i="2" s="1"/>
  <c r="I966" i="2"/>
  <c r="C967" i="2"/>
  <c r="A967" i="2" s="1"/>
  <c r="D967" i="2"/>
  <c r="E967" i="2"/>
  <c r="F967" i="2"/>
  <c r="G967" i="2"/>
  <c r="H967" i="2"/>
  <c r="J967" i="2" s="1"/>
  <c r="I967" i="2"/>
  <c r="C968" i="2"/>
  <c r="D968" i="2"/>
  <c r="E968" i="2"/>
  <c r="F968" i="2"/>
  <c r="G968" i="2"/>
  <c r="H968" i="2"/>
  <c r="J968" i="2" s="1"/>
  <c r="I968" i="2"/>
  <c r="C969" i="2"/>
  <c r="B969" i="2" s="1"/>
  <c r="D969" i="2"/>
  <c r="E969" i="2"/>
  <c r="F969" i="2"/>
  <c r="G969" i="2"/>
  <c r="H969" i="2"/>
  <c r="J969" i="2" s="1"/>
  <c r="R969" i="2" s="1"/>
  <c r="I969" i="2"/>
  <c r="C970" i="2"/>
  <c r="B970" i="2" s="1"/>
  <c r="D970" i="2"/>
  <c r="E970" i="2"/>
  <c r="F970" i="2"/>
  <c r="G970" i="2"/>
  <c r="H970" i="2"/>
  <c r="J970" i="2" s="1"/>
  <c r="I970" i="2"/>
  <c r="C971" i="2"/>
  <c r="D971" i="2"/>
  <c r="E971" i="2"/>
  <c r="F971" i="2"/>
  <c r="G971" i="2"/>
  <c r="H971" i="2"/>
  <c r="J971" i="2" s="1"/>
  <c r="I971" i="2"/>
  <c r="C972" i="2"/>
  <c r="A972" i="2" s="1"/>
  <c r="D972" i="2"/>
  <c r="E972" i="2"/>
  <c r="F972" i="2"/>
  <c r="G972" i="2"/>
  <c r="H972" i="2"/>
  <c r="J972" i="2" s="1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 s="1"/>
  <c r="I974" i="2"/>
  <c r="C975" i="2"/>
  <c r="A975" i="2" s="1"/>
  <c r="D975" i="2"/>
  <c r="E975" i="2"/>
  <c r="F975" i="2"/>
  <c r="G975" i="2"/>
  <c r="H975" i="2"/>
  <c r="J975" i="2" s="1"/>
  <c r="Q975" i="2" s="1"/>
  <c r="I975" i="2"/>
  <c r="C976" i="2"/>
  <c r="B976" i="2" s="1"/>
  <c r="D976" i="2"/>
  <c r="E976" i="2"/>
  <c r="F976" i="2"/>
  <c r="G976" i="2"/>
  <c r="H976" i="2"/>
  <c r="J976" i="2" s="1"/>
  <c r="I976" i="2"/>
  <c r="C977" i="2"/>
  <c r="D977" i="2"/>
  <c r="E977" i="2"/>
  <c r="F977" i="2"/>
  <c r="G977" i="2"/>
  <c r="H977" i="2"/>
  <c r="J977" i="2" s="1"/>
  <c r="I977" i="2"/>
  <c r="C978" i="2"/>
  <c r="D978" i="2"/>
  <c r="E978" i="2"/>
  <c r="F978" i="2"/>
  <c r="G978" i="2"/>
  <c r="H978" i="2"/>
  <c r="J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I980" i="2"/>
  <c r="C981" i="2"/>
  <c r="A981" i="2" s="1"/>
  <c r="B981" i="2"/>
  <c r="D981" i="2"/>
  <c r="E981" i="2"/>
  <c r="F981" i="2"/>
  <c r="G981" i="2"/>
  <c r="H981" i="2"/>
  <c r="J981" i="2" s="1"/>
  <c r="S981" i="2" s="1"/>
  <c r="I981" i="2"/>
  <c r="C982" i="2"/>
  <c r="D982" i="2"/>
  <c r="E982" i="2"/>
  <c r="F982" i="2"/>
  <c r="G982" i="2"/>
  <c r="H982" i="2"/>
  <c r="J982" i="2" s="1"/>
  <c r="I982" i="2"/>
  <c r="C983" i="2"/>
  <c r="A983" i="2"/>
  <c r="D983" i="2"/>
  <c r="E983" i="2"/>
  <c r="F983" i="2"/>
  <c r="G983" i="2"/>
  <c r="H983" i="2"/>
  <c r="J983" i="2" s="1"/>
  <c r="I983" i="2"/>
  <c r="C984" i="2"/>
  <c r="D984" i="2"/>
  <c r="E984" i="2"/>
  <c r="F984" i="2"/>
  <c r="G984" i="2"/>
  <c r="H984" i="2"/>
  <c r="J984" i="2" s="1"/>
  <c r="N984" i="2" s="1"/>
  <c r="I984" i="2"/>
  <c r="C985" i="2"/>
  <c r="D985" i="2"/>
  <c r="E985" i="2"/>
  <c r="F985" i="2"/>
  <c r="G985" i="2"/>
  <c r="H985" i="2"/>
  <c r="J985" i="2" s="1"/>
  <c r="R985" i="2" s="1"/>
  <c r="I985" i="2"/>
  <c r="C986" i="2"/>
  <c r="D986" i="2"/>
  <c r="E986" i="2"/>
  <c r="F986" i="2"/>
  <c r="G986" i="2"/>
  <c r="H986" i="2"/>
  <c r="J986" i="2" s="1"/>
  <c r="I986" i="2"/>
  <c r="C987" i="2"/>
  <c r="D987" i="2"/>
  <c r="E987" i="2"/>
  <c r="F987" i="2"/>
  <c r="G987" i="2"/>
  <c r="H987" i="2"/>
  <c r="J987" i="2" s="1"/>
  <c r="I987" i="2"/>
  <c r="C988" i="2"/>
  <c r="D988" i="2"/>
  <c r="E988" i="2"/>
  <c r="F988" i="2"/>
  <c r="G988" i="2"/>
  <c r="H988" i="2"/>
  <c r="J988" i="2" s="1"/>
  <c r="I988" i="2"/>
  <c r="C989" i="2"/>
  <c r="A989" i="2" s="1"/>
  <c r="D989" i="2"/>
  <c r="E989" i="2"/>
  <c r="F989" i="2"/>
  <c r="G989" i="2"/>
  <c r="H989" i="2"/>
  <c r="J989" i="2" s="1"/>
  <c r="I989" i="2"/>
  <c r="C990" i="2"/>
  <c r="D990" i="2"/>
  <c r="E990" i="2"/>
  <c r="F990" i="2"/>
  <c r="G990" i="2"/>
  <c r="H990" i="2"/>
  <c r="J990" i="2" s="1"/>
  <c r="I990" i="2"/>
  <c r="C991" i="2"/>
  <c r="D991" i="2"/>
  <c r="E991" i="2"/>
  <c r="F991" i="2"/>
  <c r="G991" i="2"/>
  <c r="H991" i="2"/>
  <c r="J991" i="2" s="1"/>
  <c r="R991" i="2" s="1"/>
  <c r="I991" i="2"/>
  <c r="C992" i="2"/>
  <c r="A992" i="2"/>
  <c r="D992" i="2"/>
  <c r="E992" i="2"/>
  <c r="F992" i="2"/>
  <c r="G992" i="2"/>
  <c r="H992" i="2"/>
  <c r="J992" i="2" s="1"/>
  <c r="I992" i="2"/>
  <c r="C993" i="2"/>
  <c r="D993" i="2"/>
  <c r="E993" i="2"/>
  <c r="F993" i="2"/>
  <c r="G993" i="2"/>
  <c r="H993" i="2"/>
  <c r="J993" i="2" s="1"/>
  <c r="I993" i="2"/>
  <c r="C994" i="2"/>
  <c r="A994" i="2" s="1"/>
  <c r="D994" i="2"/>
  <c r="E994" i="2"/>
  <c r="F994" i="2"/>
  <c r="G994" i="2"/>
  <c r="H994" i="2"/>
  <c r="J994" i="2" s="1"/>
  <c r="I994" i="2"/>
  <c r="C995" i="2"/>
  <c r="A995" i="2" s="1"/>
  <c r="D995" i="2"/>
  <c r="E995" i="2"/>
  <c r="F995" i="2"/>
  <c r="G995" i="2"/>
  <c r="H995" i="2"/>
  <c r="J995" i="2" s="1"/>
  <c r="I995" i="2"/>
  <c r="C996" i="2"/>
  <c r="A996" i="2" s="1"/>
  <c r="D996" i="2"/>
  <c r="E996" i="2"/>
  <c r="F996" i="2"/>
  <c r="G996" i="2"/>
  <c r="H996" i="2"/>
  <c r="J996" i="2" s="1"/>
  <c r="I996" i="2"/>
  <c r="C997" i="2"/>
  <c r="A997" i="2"/>
  <c r="D997" i="2"/>
  <c r="E997" i="2"/>
  <c r="F997" i="2"/>
  <c r="G997" i="2"/>
  <c r="H997" i="2"/>
  <c r="J997" i="2" s="1"/>
  <c r="O997" i="2" s="1"/>
  <c r="I997" i="2"/>
  <c r="C998" i="2"/>
  <c r="A998" i="2" s="1"/>
  <c r="D998" i="2"/>
  <c r="E998" i="2"/>
  <c r="F998" i="2"/>
  <c r="G998" i="2"/>
  <c r="H998" i="2"/>
  <c r="J998" i="2" s="1"/>
  <c r="I998" i="2"/>
  <c r="C999" i="2"/>
  <c r="A999" i="2" s="1"/>
  <c r="D999" i="2"/>
  <c r="E999" i="2"/>
  <c r="F999" i="2"/>
  <c r="G999" i="2"/>
  <c r="H999" i="2"/>
  <c r="J999" i="2" s="1"/>
  <c r="I999" i="2"/>
  <c r="C1000" i="2"/>
  <c r="B1000" i="2" s="1"/>
  <c r="D1000" i="2"/>
  <c r="E1000" i="2"/>
  <c r="F1000" i="2"/>
  <c r="G1000" i="2"/>
  <c r="H1000" i="2"/>
  <c r="J1000" i="2" s="1"/>
  <c r="S1000" i="2" s="1"/>
  <c r="I1000" i="2"/>
  <c r="C1001" i="2"/>
  <c r="B1001" i="2" s="1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O2" i="2" s="1"/>
  <c r="I2" i="2"/>
  <c r="F2" i="2"/>
  <c r="E2" i="2"/>
  <c r="D2" i="2"/>
  <c r="C2" i="2"/>
  <c r="A2" i="2"/>
  <c r="M858" i="2"/>
  <c r="L790" i="2"/>
  <c r="M714" i="2"/>
  <c r="K886" i="2"/>
  <c r="S894" i="2"/>
  <c r="A855" i="2"/>
  <c r="B791" i="2"/>
  <c r="R763" i="2"/>
  <c r="B743" i="2"/>
  <c r="A727" i="2"/>
  <c r="B727" i="2"/>
  <c r="M718" i="2"/>
  <c r="P718" i="2"/>
  <c r="A711" i="2"/>
  <c r="A671" i="2"/>
  <c r="B671" i="2"/>
  <c r="R670" i="2"/>
  <c r="A647" i="2"/>
  <c r="A639" i="2"/>
  <c r="M638" i="2"/>
  <c r="B623" i="2"/>
  <c r="K622" i="2"/>
  <c r="K616" i="2"/>
  <c r="S616" i="2"/>
  <c r="M616" i="2"/>
  <c r="A615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A435" i="2"/>
  <c r="M428" i="2"/>
  <c r="Q428" i="2"/>
  <c r="N428" i="2"/>
  <c r="S428" i="2"/>
  <c r="P428" i="2"/>
  <c r="K428" i="2"/>
  <c r="R428" i="2"/>
  <c r="K414" i="2"/>
  <c r="O414" i="2"/>
  <c r="S414" i="2"/>
  <c r="P414" i="2"/>
  <c r="L414" i="2"/>
  <c r="R414" i="2"/>
  <c r="M414" i="2"/>
  <c r="P406" i="2"/>
  <c r="K406" i="2"/>
  <c r="S406" i="2"/>
  <c r="O406" i="2"/>
  <c r="A382" i="2"/>
  <c r="B382" i="2"/>
  <c r="N374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36" i="2"/>
  <c r="B236" i="2"/>
  <c r="M218" i="2"/>
  <c r="A216" i="2"/>
  <c r="B216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A891" i="2"/>
  <c r="B891" i="2"/>
  <c r="M875" i="2"/>
  <c r="M859" i="2"/>
  <c r="M844" i="2"/>
  <c r="A843" i="2"/>
  <c r="S828" i="2"/>
  <c r="B827" i="2"/>
  <c r="B811" i="2"/>
  <c r="B779" i="2"/>
  <c r="P773" i="2"/>
  <c r="M773" i="2"/>
  <c r="A763" i="2"/>
  <c r="B763" i="2"/>
  <c r="M731" i="2"/>
  <c r="B731" i="2"/>
  <c r="O718" i="2"/>
  <c r="R700" i="2"/>
  <c r="L645" i="2"/>
  <c r="P645" i="2"/>
  <c r="M645" i="2"/>
  <c r="R645" i="2"/>
  <c r="N645" i="2"/>
  <c r="S645" i="2"/>
  <c r="N637" i="2"/>
  <c r="Q632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M536" i="2"/>
  <c r="Q536" i="2"/>
  <c r="L536" i="2"/>
  <c r="O536" i="2"/>
  <c r="L529" i="2"/>
  <c r="O520" i="2"/>
  <c r="S513" i="2"/>
  <c r="O492" i="2"/>
  <c r="M488" i="2"/>
  <c r="Q488" i="2"/>
  <c r="N488" i="2"/>
  <c r="S488" i="2"/>
  <c r="L488" i="2"/>
  <c r="O488" i="2"/>
  <c r="Q472" i="2"/>
  <c r="O472" i="2"/>
  <c r="S465" i="2"/>
  <c r="Q462" i="2"/>
  <c r="L449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Q349" i="2"/>
  <c r="M339" i="2"/>
  <c r="Q339" i="2"/>
  <c r="K339" i="2"/>
  <c r="O339" i="2"/>
  <c r="S339" i="2"/>
  <c r="R339" i="2"/>
  <c r="L339" i="2"/>
  <c r="N33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O297" i="2"/>
  <c r="Q287" i="2"/>
  <c r="N287" i="2"/>
  <c r="P287" i="2"/>
  <c r="O287" i="2"/>
  <c r="A268" i="2"/>
  <c r="B268" i="2"/>
  <c r="M253" i="2"/>
  <c r="K253" i="2"/>
  <c r="S253" i="2"/>
  <c r="R253" i="2"/>
  <c r="P253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M73" i="2"/>
  <c r="Q73" i="2"/>
  <c r="L73" i="2"/>
  <c r="R73" i="2"/>
  <c r="O73" i="2"/>
  <c r="N73" i="2"/>
  <c r="S73" i="2"/>
  <c r="P73" i="2"/>
  <c r="K73" i="2"/>
  <c r="A895" i="2"/>
  <c r="N883" i="2"/>
  <c r="M879" i="2"/>
  <c r="B879" i="2"/>
  <c r="S875" i="2"/>
  <c r="L867" i="2"/>
  <c r="A863" i="2"/>
  <c r="A847" i="2"/>
  <c r="B847" i="2"/>
  <c r="B845" i="2"/>
  <c r="B815" i="2"/>
  <c r="R777" i="2"/>
  <c r="N771" i="2"/>
  <c r="L771" i="2"/>
  <c r="A767" i="2"/>
  <c r="B765" i="2"/>
  <c r="S752" i="2"/>
  <c r="A751" i="2"/>
  <c r="B751" i="2"/>
  <c r="N750" i="2"/>
  <c r="K736" i="2"/>
  <c r="S736" i="2"/>
  <c r="M736" i="2"/>
  <c r="R736" i="2"/>
  <c r="P729" i="2"/>
  <c r="N723" i="2"/>
  <c r="N718" i="2"/>
  <c r="R713" i="2"/>
  <c r="A703" i="2"/>
  <c r="L697" i="2"/>
  <c r="N691" i="2"/>
  <c r="A683" i="2"/>
  <c r="B683" i="2"/>
  <c r="M682" i="2"/>
  <c r="S676" i="2"/>
  <c r="Q669" i="2"/>
  <c r="K668" i="2"/>
  <c r="S668" i="2"/>
  <c r="R668" i="2"/>
  <c r="K660" i="2"/>
  <c r="O660" i="2"/>
  <c r="S660" i="2"/>
  <c r="M660" i="2"/>
  <c r="R660" i="2"/>
  <c r="N660" i="2"/>
  <c r="P658" i="2"/>
  <c r="B651" i="2"/>
  <c r="Q645" i="2"/>
  <c r="R644" i="2"/>
  <c r="B643" i="2"/>
  <c r="M642" i="2"/>
  <c r="L642" i="2"/>
  <c r="A635" i="2"/>
  <c r="B635" i="2"/>
  <c r="K628" i="2"/>
  <c r="R628" i="2"/>
  <c r="B627" i="2"/>
  <c r="O622" i="2"/>
  <c r="O620" i="2"/>
  <c r="R620" i="2"/>
  <c r="N620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Q581" i="2"/>
  <c r="K580" i="2"/>
  <c r="O580" i="2"/>
  <c r="S580" i="2"/>
  <c r="M580" i="2"/>
  <c r="R580" i="2"/>
  <c r="N580" i="2"/>
  <c r="P576" i="2"/>
  <c r="A571" i="2"/>
  <c r="B571" i="2"/>
  <c r="P566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L508" i="2"/>
  <c r="A507" i="2"/>
  <c r="B507" i="2"/>
  <c r="K502" i="2"/>
  <c r="L502" i="2"/>
  <c r="Q500" i="2"/>
  <c r="S500" i="2"/>
  <c r="K500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B443" i="2"/>
  <c r="R440" i="2"/>
  <c r="P433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K343" i="2"/>
  <c r="N343" i="2"/>
  <c r="A340" i="2"/>
  <c r="B340" i="2"/>
  <c r="L334" i="2"/>
  <c r="P334" i="2"/>
  <c r="N334" i="2"/>
  <c r="R334" i="2"/>
  <c r="M334" i="2"/>
  <c r="S334" i="2"/>
  <c r="K334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87" i="2"/>
  <c r="N87" i="2"/>
  <c r="K87" i="2"/>
  <c r="L87" i="2"/>
  <c r="O87" i="2"/>
  <c r="S955" i="2"/>
  <c r="R944" i="2"/>
  <c r="N933" i="2"/>
  <c r="R925" i="2"/>
  <c r="A899" i="2"/>
  <c r="L888" i="2"/>
  <c r="K884" i="2"/>
  <c r="A883" i="2"/>
  <c r="B883" i="2"/>
  <c r="L878" i="2"/>
  <c r="P875" i="2"/>
  <c r="N871" i="2"/>
  <c r="L871" i="2"/>
  <c r="M867" i="2"/>
  <c r="B867" i="2"/>
  <c r="K833" i="2"/>
  <c r="O825" i="2"/>
  <c r="Q823" i="2"/>
  <c r="A808" i="2"/>
  <c r="O793" i="2"/>
  <c r="A792" i="2"/>
  <c r="N786" i="2"/>
  <c r="N773" i="2"/>
  <c r="K772" i="2"/>
  <c r="O772" i="2"/>
  <c r="S772" i="2"/>
  <c r="M772" i="2"/>
  <c r="R772" i="2"/>
  <c r="M771" i="2"/>
  <c r="A771" i="2"/>
  <c r="B771" i="2"/>
  <c r="A760" i="2"/>
  <c r="M755" i="2"/>
  <c r="A755" i="2"/>
  <c r="B755" i="2"/>
  <c r="P736" i="2"/>
  <c r="L728" i="2"/>
  <c r="L727" i="2"/>
  <c r="M723" i="2"/>
  <c r="N722" i="2"/>
  <c r="S718" i="2"/>
  <c r="O713" i="2"/>
  <c r="A712" i="2"/>
  <c r="A707" i="2"/>
  <c r="B707" i="2"/>
  <c r="K705" i="2"/>
  <c r="K703" i="2"/>
  <c r="N695" i="2"/>
  <c r="L695" i="2"/>
  <c r="N670" i="2"/>
  <c r="Q668" i="2"/>
  <c r="L665" i="2"/>
  <c r="Q660" i="2"/>
  <c r="S658" i="2"/>
  <c r="A656" i="2"/>
  <c r="S650" i="2"/>
  <c r="O645" i="2"/>
  <c r="M625" i="2"/>
  <c r="L624" i="2"/>
  <c r="A624" i="2"/>
  <c r="N622" i="2"/>
  <c r="O621" i="2"/>
  <c r="S618" i="2"/>
  <c r="R617" i="2"/>
  <c r="L616" i="2"/>
  <c r="A608" i="2"/>
  <c r="Q604" i="2"/>
  <c r="A600" i="2"/>
  <c r="N598" i="2"/>
  <c r="A592" i="2"/>
  <c r="O581" i="2"/>
  <c r="Q580" i="2"/>
  <c r="L577" i="2"/>
  <c r="P577" i="2"/>
  <c r="L576" i="2"/>
  <c r="O564" i="2"/>
  <c r="B557" i="2"/>
  <c r="O553" i="2"/>
  <c r="K553" i="2"/>
  <c r="Q550" i="2"/>
  <c r="O548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R457" i="2"/>
  <c r="O457" i="2"/>
  <c r="M448" i="2"/>
  <c r="Q448" i="2"/>
  <c r="N448" i="2"/>
  <c r="S448" i="2"/>
  <c r="L448" i="2"/>
  <c r="O448" i="2"/>
  <c r="Q441" i="2"/>
  <c r="L441" i="2"/>
  <c r="P440" i="2"/>
  <c r="M433" i="2"/>
  <c r="B429" i="2"/>
  <c r="Q425" i="2"/>
  <c r="P424" i="2"/>
  <c r="Q422" i="2"/>
  <c r="M417" i="2"/>
  <c r="B413" i="2"/>
  <c r="N409" i="2"/>
  <c r="R409" i="2"/>
  <c r="O409" i="2"/>
  <c r="K409" i="2"/>
  <c r="Q409" i="2"/>
  <c r="L409" i="2"/>
  <c r="S409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B362" i="2"/>
  <c r="Q359" i="2"/>
  <c r="K359" i="2"/>
  <c r="Q358" i="2"/>
  <c r="S354" i="2"/>
  <c r="A354" i="2"/>
  <c r="B354" i="2"/>
  <c r="A344" i="2"/>
  <c r="B344" i="2"/>
  <c r="P339" i="2"/>
  <c r="Q334" i="2"/>
  <c r="A334" i="2"/>
  <c r="B334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R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M102" i="2"/>
  <c r="Q102" i="2"/>
  <c r="K102" i="2"/>
  <c r="O102" i="2"/>
  <c r="S102" i="2"/>
  <c r="P102" i="2"/>
  <c r="L102" i="2"/>
  <c r="R102" i="2"/>
  <c r="N102" i="2"/>
  <c r="R679" i="2"/>
  <c r="R667" i="2"/>
  <c r="R659" i="2"/>
  <c r="N647" i="2"/>
  <c r="R647" i="2"/>
  <c r="N643" i="2"/>
  <c r="R643" i="2"/>
  <c r="R627" i="2"/>
  <c r="N615" i="2"/>
  <c r="R615" i="2"/>
  <c r="N611" i="2"/>
  <c r="R611" i="2"/>
  <c r="N591" i="2"/>
  <c r="N587" i="2"/>
  <c r="O402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O371" i="2"/>
  <c r="A370" i="2"/>
  <c r="B370" i="2"/>
  <c r="L366" i="2"/>
  <c r="P366" i="2"/>
  <c r="N366" i="2"/>
  <c r="R366" i="2"/>
  <c r="M366" i="2"/>
  <c r="S366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A276" i="2"/>
  <c r="M259" i="2"/>
  <c r="K259" i="2"/>
  <c r="P259" i="2"/>
  <c r="R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Q209" i="2"/>
  <c r="K209" i="2"/>
  <c r="P209" i="2"/>
  <c r="S209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67" i="2"/>
  <c r="L659" i="2"/>
  <c r="Q647" i="2"/>
  <c r="L647" i="2"/>
  <c r="Q643" i="2"/>
  <c r="L643" i="2"/>
  <c r="Q623" i="2"/>
  <c r="L619" i="2"/>
  <c r="Q615" i="2"/>
  <c r="L615" i="2"/>
  <c r="Q611" i="2"/>
  <c r="L599" i="2"/>
  <c r="Q591" i="2"/>
  <c r="Q587" i="2"/>
  <c r="L575" i="2"/>
  <c r="R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K474" i="2"/>
  <c r="K466" i="2"/>
  <c r="O466" i="2"/>
  <c r="P466" i="2"/>
  <c r="N437" i="2"/>
  <c r="O437" i="2"/>
  <c r="K434" i="2"/>
  <c r="O434" i="2"/>
  <c r="S434" i="2"/>
  <c r="P434" i="2"/>
  <c r="K426" i="2"/>
  <c r="O426" i="2"/>
  <c r="P426" i="2"/>
  <c r="N421" i="2"/>
  <c r="R421" i="2"/>
  <c r="O421" i="2"/>
  <c r="K418" i="2"/>
  <c r="O418" i="2"/>
  <c r="S418" i="2"/>
  <c r="P418" i="2"/>
  <c r="R413" i="2"/>
  <c r="O413" i="2"/>
  <c r="P410" i="2"/>
  <c r="O401" i="2"/>
  <c r="S401" i="2"/>
  <c r="L401" i="2"/>
  <c r="R401" i="2"/>
  <c r="K391" i="2"/>
  <c r="A388" i="2"/>
  <c r="B388" i="2"/>
  <c r="M387" i="2"/>
  <c r="Q387" i="2"/>
  <c r="K387" i="2"/>
  <c r="O387" i="2"/>
  <c r="S387" i="2"/>
  <c r="R387" i="2"/>
  <c r="L387" i="2"/>
  <c r="P375" i="2"/>
  <c r="P371" i="2"/>
  <c r="M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A330" i="2"/>
  <c r="B330" i="2"/>
  <c r="Q327" i="2"/>
  <c r="K327" i="2"/>
  <c r="O327" i="2"/>
  <c r="S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4" i="2"/>
  <c r="B284" i="2"/>
  <c r="N283" i="2"/>
  <c r="M279" i="2"/>
  <c r="Q279" i="2"/>
  <c r="N279" i="2"/>
  <c r="S279" i="2"/>
  <c r="K279" i="2"/>
  <c r="P279" i="2"/>
  <c r="O279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R186" i="2"/>
  <c r="S178" i="2"/>
  <c r="P559" i="2"/>
  <c r="L555" i="2"/>
  <c r="P555" i="2"/>
  <c r="L547" i="2"/>
  <c r="P547" i="2"/>
  <c r="L539" i="2"/>
  <c r="P539" i="2"/>
  <c r="L535" i="2"/>
  <c r="P535" i="2"/>
  <c r="L523" i="2"/>
  <c r="P523" i="2"/>
  <c r="P519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4" i="2"/>
  <c r="P360" i="2"/>
  <c r="P356" i="2"/>
  <c r="P352" i="2"/>
  <c r="P344" i="2"/>
  <c r="P340" i="2"/>
  <c r="P328" i="2"/>
  <c r="P324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5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L278" i="2"/>
  <c r="P278" i="2"/>
  <c r="K277" i="2"/>
  <c r="O277" i="2"/>
  <c r="S277" i="2"/>
  <c r="L274" i="2"/>
  <c r="K273" i="2"/>
  <c r="S273" i="2"/>
  <c r="L270" i="2"/>
  <c r="P270" i="2"/>
  <c r="S269" i="2"/>
  <c r="K265" i="2"/>
  <c r="O265" i="2"/>
  <c r="S265" i="2"/>
  <c r="S261" i="2"/>
  <c r="L258" i="2"/>
  <c r="M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K207" i="2"/>
  <c r="O207" i="2"/>
  <c r="S207" i="2"/>
  <c r="M207" i="2"/>
  <c r="R207" i="2"/>
  <c r="P207" i="2"/>
  <c r="L206" i="2"/>
  <c r="M201" i="2"/>
  <c r="Q201" i="2"/>
  <c r="K201" i="2"/>
  <c r="P201" i="2"/>
  <c r="N201" i="2"/>
  <c r="S201" i="2"/>
  <c r="A196" i="2"/>
  <c r="B196" i="2"/>
  <c r="N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1" i="2"/>
  <c r="R150" i="2"/>
  <c r="R143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K7" i="2"/>
  <c r="O7" i="2"/>
  <c r="L163" i="2"/>
  <c r="P163" i="2"/>
  <c r="K162" i="2"/>
  <c r="O162" i="2"/>
  <c r="S162" i="2"/>
  <c r="L159" i="2"/>
  <c r="P159" i="2"/>
  <c r="K158" i="2"/>
  <c r="O158" i="2"/>
  <c r="P155" i="2"/>
  <c r="K154" i="2"/>
  <c r="K150" i="2"/>
  <c r="O150" i="2"/>
  <c r="S146" i="2"/>
  <c r="L143" i="2"/>
  <c r="P143" i="2"/>
  <c r="O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89" i="2"/>
  <c r="R86" i="2"/>
  <c r="M85" i="2"/>
  <c r="Q85" i="2"/>
  <c r="O85" i="2"/>
  <c r="N82" i="2"/>
  <c r="R82" i="2"/>
  <c r="K82" i="2"/>
  <c r="P82" i="2"/>
  <c r="S78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S35" i="2"/>
  <c r="L31" i="2"/>
  <c r="P31" i="2"/>
  <c r="M31" i="2"/>
  <c r="R31" i="2"/>
  <c r="N31" i="2"/>
  <c r="S31" i="2"/>
  <c r="O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P77" i="42"/>
  <c r="N907" i="2"/>
  <c r="M865" i="2"/>
  <c r="L865" i="2"/>
  <c r="O865" i="2"/>
  <c r="K940" i="2"/>
  <c r="M940" i="2"/>
  <c r="S940" i="2"/>
  <c r="N940" i="2"/>
  <c r="R940" i="2"/>
  <c r="L940" i="2"/>
  <c r="Q940" i="2"/>
  <c r="K872" i="2"/>
  <c r="S872" i="2"/>
  <c r="O872" i="2"/>
  <c r="M872" i="2"/>
  <c r="S915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78" i="2"/>
  <c r="B978" i="2"/>
  <c r="N962" i="2"/>
  <c r="K945" i="2"/>
  <c r="S945" i="2"/>
  <c r="M941" i="2"/>
  <c r="B919" i="2"/>
  <c r="A919" i="2"/>
  <c r="B905" i="2"/>
  <c r="A905" i="2"/>
  <c r="R891" i="2"/>
  <c r="P879" i="2"/>
  <c r="O879" i="2"/>
  <c r="Q879" i="2"/>
  <c r="R879" i="2"/>
  <c r="Q878" i="2"/>
  <c r="K878" i="2"/>
  <c r="P867" i="2"/>
  <c r="O867" i="2"/>
  <c r="K838" i="2"/>
  <c r="Q817" i="2"/>
  <c r="M817" i="2"/>
  <c r="S792" i="2"/>
  <c r="B752" i="2"/>
  <c r="A752" i="2"/>
  <c r="A749" i="2"/>
  <c r="S732" i="2"/>
  <c r="B721" i="2"/>
  <c r="A721" i="2"/>
  <c r="B713" i="2"/>
  <c r="A713" i="2"/>
  <c r="A708" i="2"/>
  <c r="B708" i="2"/>
  <c r="S701" i="2"/>
  <c r="L699" i="2"/>
  <c r="N699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R120" i="2"/>
  <c r="Q120" i="2"/>
  <c r="R587" i="2"/>
  <c r="S229" i="2"/>
  <c r="Q229" i="2"/>
  <c r="Q596" i="2"/>
  <c r="M691" i="2"/>
  <c r="L792" i="2"/>
  <c r="S817" i="2"/>
  <c r="S879" i="2"/>
  <c r="R920" i="2"/>
  <c r="N959" i="2"/>
  <c r="P87" i="2"/>
  <c r="Q87" i="2"/>
  <c r="R500" i="2"/>
  <c r="N500" i="2"/>
  <c r="N572" i="2"/>
  <c r="Q589" i="2"/>
  <c r="S596" i="2"/>
  <c r="S636" i="2"/>
  <c r="O662" i="2"/>
  <c r="M668" i="2"/>
  <c r="Q691" i="2"/>
  <c r="P697" i="2"/>
  <c r="M703" i="2"/>
  <c r="N755" i="2"/>
  <c r="B813" i="2"/>
  <c r="L835" i="2"/>
  <c r="R867" i="2"/>
  <c r="N878" i="2"/>
  <c r="N920" i="2"/>
  <c r="L939" i="2"/>
  <c r="N253" i="2"/>
  <c r="Q253" i="2"/>
  <c r="L497" i="2"/>
  <c r="R581" i="2"/>
  <c r="S589" i="2"/>
  <c r="P589" i="2"/>
  <c r="S629" i="2"/>
  <c r="M732" i="2"/>
  <c r="R831" i="2"/>
  <c r="P662" i="2"/>
  <c r="S760" i="2"/>
  <c r="R817" i="2"/>
  <c r="B996" i="2"/>
  <c r="B963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B983" i="2"/>
  <c r="O973" i="2"/>
  <c r="B971" i="2"/>
  <c r="A971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P754" i="2"/>
  <c r="A745" i="2"/>
  <c r="O723" i="2"/>
  <c r="K723" i="2"/>
  <c r="S723" i="2"/>
  <c r="O719" i="2"/>
  <c r="Q719" i="2"/>
  <c r="P703" i="2"/>
  <c r="R703" i="2"/>
  <c r="A700" i="2"/>
  <c r="M686" i="2"/>
  <c r="A685" i="2"/>
  <c r="B685" i="2"/>
  <c r="A670" i="2"/>
  <c r="B670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L229" i="2"/>
  <c r="P229" i="2"/>
  <c r="O589" i="2"/>
  <c r="N693" i="2"/>
  <c r="S703" i="2"/>
  <c r="S815" i="2"/>
  <c r="L823" i="2"/>
  <c r="R829" i="2"/>
  <c r="S878" i="2"/>
  <c r="O884" i="2"/>
  <c r="L893" i="2"/>
  <c r="N909" i="2"/>
  <c r="N913" i="2"/>
  <c r="N917" i="2"/>
  <c r="N939" i="2"/>
  <c r="N945" i="2"/>
  <c r="N955" i="2"/>
  <c r="R973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B797" i="2"/>
  <c r="N835" i="2"/>
  <c r="Q867" i="2"/>
  <c r="N881" i="2"/>
  <c r="L253" i="2"/>
  <c r="S529" i="2"/>
  <c r="S581" i="2"/>
  <c r="P581" i="2"/>
  <c r="R589" i="2"/>
  <c r="S590" i="2"/>
  <c r="M693" i="2"/>
  <c r="N703" i="2"/>
  <c r="K754" i="2"/>
  <c r="K828" i="2"/>
  <c r="L879" i="2"/>
  <c r="M932" i="2"/>
  <c r="M590" i="2"/>
  <c r="M792" i="2"/>
  <c r="P878" i="2"/>
  <c r="Q918" i="2"/>
  <c r="O950" i="2"/>
  <c r="S822" i="2"/>
  <c r="O886" i="2"/>
  <c r="M914" i="2"/>
  <c r="S914" i="2"/>
  <c r="A1001" i="2"/>
  <c r="B992" i="2"/>
  <c r="B987" i="2"/>
  <c r="A987" i="2"/>
  <c r="S978" i="2"/>
  <c r="B973" i="2"/>
  <c r="A973" i="2"/>
  <c r="L966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Q426" i="2"/>
  <c r="N426" i="2"/>
  <c r="Q394" i="2"/>
  <c r="S394" i="2"/>
  <c r="O383" i="2"/>
  <c r="K378" i="2"/>
  <c r="S378" i="2"/>
  <c r="O378" i="2"/>
  <c r="B348" i="2"/>
  <c r="A348" i="2"/>
  <c r="M333" i="2"/>
  <c r="L333" i="2"/>
  <c r="O333" i="2"/>
  <c r="N333" i="2"/>
  <c r="B726" i="2"/>
  <c r="A726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Q901" i="2"/>
  <c r="K861" i="2"/>
  <c r="A768" i="2"/>
  <c r="B768" i="2"/>
  <c r="O751" i="2"/>
  <c r="L736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N483" i="2"/>
  <c r="R483" i="2"/>
  <c r="A465" i="2"/>
  <c r="B465" i="2"/>
  <c r="M447" i="2"/>
  <c r="Q447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03" i="2"/>
  <c r="M103" i="2"/>
  <c r="S103" i="2"/>
  <c r="R103" i="2"/>
  <c r="P22" i="2"/>
  <c r="M22" i="2"/>
  <c r="L21" i="2"/>
  <c r="Q21" i="2"/>
  <c r="O21" i="2"/>
  <c r="Q17" i="2"/>
  <c r="L17" i="2"/>
  <c r="M356" i="2"/>
  <c r="S356" i="2"/>
  <c r="O344" i="2"/>
  <c r="M344" i="2"/>
  <c r="B275" i="2"/>
  <c r="B259" i="2"/>
  <c r="A259" i="2"/>
  <c r="K254" i="2"/>
  <c r="M254" i="2"/>
  <c r="L227" i="2"/>
  <c r="Q227" i="2"/>
  <c r="N212" i="2"/>
  <c r="A199" i="2"/>
  <c r="S188" i="2"/>
  <c r="K188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B191" i="2"/>
  <c r="A191" i="2"/>
  <c r="P157" i="2"/>
  <c r="Q154" i="2"/>
  <c r="K149" i="2"/>
  <c r="P149" i="2"/>
  <c r="K147" i="2"/>
  <c r="B142" i="2"/>
  <c r="M119" i="2"/>
  <c r="K119" i="2"/>
  <c r="N119" i="2"/>
  <c r="Q119" i="2"/>
  <c r="B85" i="2"/>
  <c r="A85" i="2"/>
  <c r="B57" i="2"/>
  <c r="A57" i="2"/>
  <c r="B56" i="2"/>
  <c r="A56" i="2"/>
  <c r="K12" i="2"/>
  <c r="L12" i="2"/>
  <c r="N12" i="2"/>
  <c r="O12" i="2"/>
  <c r="A4" i="2"/>
  <c r="B4" i="2"/>
  <c r="N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P100" i="2"/>
  <c r="N93" i="2"/>
  <c r="Q89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S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A835" i="2"/>
  <c r="A799" i="2"/>
  <c r="S669" i="2"/>
  <c r="M780" i="2"/>
  <c r="S796" i="2"/>
  <c r="M592" i="2"/>
  <c r="M774" i="2"/>
  <c r="Q997" i="2"/>
  <c r="S997" i="2"/>
  <c r="P997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M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L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P561" i="2"/>
  <c r="K644" i="2"/>
  <c r="L729" i="2"/>
  <c r="O800" i="2"/>
  <c r="R825" i="2"/>
  <c r="L94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A476" i="2"/>
  <c r="B476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N57" i="2"/>
  <c r="S125" i="2"/>
  <c r="A145" i="2"/>
  <c r="L435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N892" i="2"/>
  <c r="N898" i="2"/>
  <c r="L904" i="2"/>
  <c r="L944" i="2"/>
  <c r="L960" i="2"/>
  <c r="L968" i="2"/>
  <c r="L984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K682" i="2"/>
  <c r="S731" i="2"/>
  <c r="R752" i="2"/>
  <c r="O773" i="2"/>
  <c r="S859" i="2"/>
  <c r="N865" i="2"/>
  <c r="O898" i="2"/>
  <c r="P919" i="2"/>
  <c r="P935" i="2"/>
  <c r="P967" i="2"/>
  <c r="R287" i="2"/>
  <c r="S287" i="2"/>
  <c r="S520" i="2"/>
  <c r="Q584" i="2"/>
  <c r="M621" i="2"/>
  <c r="Q640" i="2"/>
  <c r="R719" i="2"/>
  <c r="N735" i="2"/>
  <c r="M763" i="2"/>
  <c r="O817" i="2"/>
  <c r="O892" i="2"/>
  <c r="Q898" i="2"/>
  <c r="Q932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A986" i="2"/>
  <c r="B986" i="2"/>
  <c r="Q983" i="2"/>
  <c r="L978" i="2"/>
  <c r="Q967" i="2"/>
  <c r="R966" i="2"/>
  <c r="M966" i="2"/>
  <c r="K966" i="2"/>
  <c r="P966" i="2"/>
  <c r="R962" i="2"/>
  <c r="S962" i="2"/>
  <c r="P956" i="2"/>
  <c r="M955" i="2"/>
  <c r="K955" i="2"/>
  <c r="R955" i="2"/>
  <c r="A954" i="2"/>
  <c r="B954" i="2"/>
  <c r="R950" i="2"/>
  <c r="M950" i="2"/>
  <c r="N950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M907" i="2"/>
  <c r="R907" i="2"/>
  <c r="B906" i="2"/>
  <c r="S901" i="2"/>
  <c r="L898" i="2"/>
  <c r="Q892" i="2"/>
  <c r="P871" i="2"/>
  <c r="O871" i="2"/>
  <c r="Q868" i="2"/>
  <c r="O863" i="2"/>
  <c r="B850" i="2"/>
  <c r="A850" i="2"/>
  <c r="N848" i="2"/>
  <c r="L832" i="2"/>
  <c r="Q821" i="2"/>
  <c r="Q816" i="2"/>
  <c r="N816" i="2"/>
  <c r="N809" i="2"/>
  <c r="P804" i="2"/>
  <c r="N804" i="2"/>
  <c r="B798" i="2"/>
  <c r="A798" i="2"/>
  <c r="K789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L336" i="2"/>
  <c r="A327" i="2"/>
  <c r="B327" i="2"/>
  <c r="M954" i="2"/>
  <c r="S954" i="2"/>
  <c r="P952" i="2"/>
  <c r="O952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R42" i="2"/>
  <c r="L63" i="2"/>
  <c r="K63" i="2"/>
  <c r="S57" i="2"/>
  <c r="L57" i="2"/>
  <c r="L117" i="2"/>
  <c r="L125" i="2"/>
  <c r="P435" i="2"/>
  <c r="P507" i="2"/>
  <c r="P563" i="2"/>
  <c r="S272" i="2"/>
  <c r="S303" i="2"/>
  <c r="M303" i="2"/>
  <c r="Q301" i="2"/>
  <c r="K301" i="2"/>
  <c r="O307" i="2"/>
  <c r="Q403" i="2"/>
  <c r="R599" i="2"/>
  <c r="S425" i="2"/>
  <c r="O425" i="2"/>
  <c r="Q534" i="2"/>
  <c r="S626" i="2"/>
  <c r="S642" i="2"/>
  <c r="R665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P891" i="2"/>
  <c r="S919" i="2"/>
  <c r="R932" i="2"/>
  <c r="S935" i="2"/>
  <c r="S967" i="2"/>
  <c r="R114" i="2"/>
  <c r="Q306" i="2"/>
  <c r="R306" i="2"/>
  <c r="L400" i="2"/>
  <c r="N400" i="2"/>
  <c r="K532" i="2"/>
  <c r="Q532" i="2"/>
  <c r="L534" i="2"/>
  <c r="K534" i="2"/>
  <c r="Q621" i="2"/>
  <c r="L626" i="2"/>
  <c r="M626" i="2"/>
  <c r="P640" i="2"/>
  <c r="K642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8" i="2"/>
  <c r="S984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S892" i="2"/>
  <c r="K898" i="2"/>
  <c r="M904" i="2"/>
  <c r="M920" i="2"/>
  <c r="M936" i="2"/>
  <c r="M944" i="2"/>
  <c r="M952" i="2"/>
  <c r="M968" i="2"/>
  <c r="M984" i="2"/>
  <c r="L705" i="2"/>
  <c r="L731" i="2"/>
  <c r="O808" i="2"/>
  <c r="P817" i="2"/>
  <c r="L859" i="2"/>
  <c r="S938" i="2"/>
  <c r="L954" i="2"/>
  <c r="M730" i="2"/>
  <c r="L854" i="2"/>
  <c r="M854" i="2"/>
  <c r="R858" i="2"/>
  <c r="B2" i="2"/>
  <c r="L973" i="2"/>
  <c r="P973" i="2"/>
  <c r="O960" i="2"/>
  <c r="L957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S883" i="2"/>
  <c r="P883" i="2"/>
  <c r="B874" i="2"/>
  <c r="A874" i="2"/>
  <c r="Q870" i="2"/>
  <c r="R870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B626" i="2"/>
  <c r="A626" i="2"/>
  <c r="B621" i="2"/>
  <c r="A621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45" i="2"/>
  <c r="Q933" i="2"/>
  <c r="Q929" i="2"/>
  <c r="Q91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N531" i="2"/>
  <c r="L517" i="2"/>
  <c r="A505" i="2"/>
  <c r="B505" i="2"/>
  <c r="R498" i="2"/>
  <c r="M477" i="2"/>
  <c r="K477" i="2"/>
  <c r="M466" i="2"/>
  <c r="N466" i="2"/>
  <c r="L466" i="2"/>
  <c r="B412" i="2"/>
  <c r="A412" i="2"/>
  <c r="B404" i="2"/>
  <c r="A404" i="2"/>
  <c r="S390" i="2"/>
  <c r="A363" i="2"/>
  <c r="B363" i="2"/>
  <c r="A355" i="2"/>
  <c r="B355" i="2"/>
  <c r="P325" i="2"/>
  <c r="L325" i="2"/>
  <c r="R325" i="2"/>
  <c r="K324" i="2"/>
  <c r="Q324" i="2"/>
  <c r="M324" i="2"/>
  <c r="S324" i="2"/>
  <c r="N324" i="2"/>
  <c r="L324" i="2"/>
  <c r="R324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Q617" i="2"/>
  <c r="O617" i="2"/>
  <c r="B601" i="2"/>
  <c r="A601" i="2"/>
  <c r="P587" i="2"/>
  <c r="O587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N380" i="2"/>
  <c r="S380" i="2"/>
  <c r="K380" i="2"/>
  <c r="R380" i="2"/>
  <c r="L380" i="2"/>
  <c r="Q380" i="2"/>
  <c r="R373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4" i="2"/>
  <c r="Q204" i="2"/>
  <c r="N204" i="2"/>
  <c r="S204" i="2"/>
  <c r="O204" i="2"/>
  <c r="M204" i="2"/>
  <c r="A197" i="2"/>
  <c r="B197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L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K250" i="2"/>
  <c r="Q250" i="2"/>
  <c r="N250" i="2"/>
  <c r="S250" i="2"/>
  <c r="P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A74" i="2"/>
  <c r="B74" i="2"/>
  <c r="B68" i="2"/>
  <c r="A68" i="2"/>
  <c r="A52" i="2"/>
  <c r="B52" i="2"/>
  <c r="L8" i="2"/>
  <c r="S8" i="2"/>
  <c r="O8" i="2"/>
  <c r="S274" i="2"/>
  <c r="Q238" i="2"/>
  <c r="R220" i="2"/>
  <c r="Q192" i="2"/>
  <c r="K184" i="2"/>
  <c r="Q184" i="2"/>
  <c r="P177" i="2"/>
  <c r="L173" i="2"/>
  <c r="S172" i="2"/>
  <c r="K159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L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K29" i="2"/>
  <c r="L33" i="2"/>
  <c r="K21" i="2"/>
  <c r="P21" i="2"/>
  <c r="M21" i="2"/>
  <c r="S21" i="2"/>
  <c r="O13" i="2"/>
  <c r="L13" i="2"/>
  <c r="Q13" i="2"/>
  <c r="O5" i="2"/>
  <c r="L5" i="2"/>
  <c r="Q5" i="2"/>
  <c r="O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S477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M997" i="2"/>
  <c r="L997" i="2"/>
  <c r="M734" i="2"/>
  <c r="L592" i="2"/>
  <c r="N592" i="2"/>
  <c r="Q671" i="2"/>
  <c r="K671" i="2"/>
  <c r="N734" i="2"/>
  <c r="L885" i="2"/>
  <c r="K885" i="2"/>
  <c r="O926" i="2"/>
  <c r="R999" i="2"/>
  <c r="R56" i="2"/>
  <c r="P24" i="2"/>
  <c r="M410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O907" i="2"/>
  <c r="S126" i="2"/>
  <c r="K315" i="2"/>
  <c r="P567" i="2"/>
  <c r="M226" i="2"/>
  <c r="O31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O700" i="2"/>
  <c r="M700" i="2"/>
  <c r="Q699" i="2"/>
  <c r="M699" i="2"/>
  <c r="O699" i="2"/>
  <c r="P699" i="2"/>
  <c r="B993" i="2"/>
  <c r="A993" i="2"/>
  <c r="S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Q498" i="2"/>
  <c r="Q543" i="2"/>
  <c r="M651" i="2"/>
  <c r="R511" i="2"/>
  <c r="Q515" i="2"/>
  <c r="S525" i="2"/>
  <c r="S575" i="2"/>
  <c r="M679" i="2"/>
  <c r="S739" i="2"/>
  <c r="L925" i="2"/>
  <c r="L730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7" i="2"/>
  <c r="K997" i="2"/>
  <c r="R885" i="2"/>
  <c r="O561" i="2"/>
  <c r="N671" i="2"/>
  <c r="M671" i="2"/>
  <c r="O734" i="2"/>
  <c r="R734" i="2"/>
  <c r="O885" i="2"/>
  <c r="S131" i="2"/>
  <c r="O56" i="2"/>
  <c r="L24" i="2"/>
  <c r="R383" i="2"/>
  <c r="S853" i="2"/>
  <c r="M925" i="2"/>
  <c r="L614" i="2"/>
  <c r="S662" i="2"/>
  <c r="Q792" i="2"/>
  <c r="S918" i="2"/>
  <c r="N779" i="2"/>
  <c r="B839" i="2"/>
  <c r="P792" i="2"/>
  <c r="R792" i="2"/>
  <c r="R8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Q651" i="2"/>
  <c r="R385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Q987" i="2"/>
  <c r="O955" i="2"/>
  <c r="Q955" i="2"/>
  <c r="L955" i="2"/>
  <c r="P955" i="2"/>
  <c r="O949" i="2"/>
  <c r="B945" i="2"/>
  <c r="A945" i="2"/>
  <c r="A944" i="2"/>
  <c r="B944" i="2"/>
  <c r="L919" i="2"/>
  <c r="Q919" i="2"/>
  <c r="A916" i="2"/>
  <c r="B916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P789" i="2"/>
  <c r="A778" i="2"/>
  <c r="B77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B985" i="2"/>
  <c r="A985" i="2"/>
  <c r="A984" i="2"/>
  <c r="B984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60" i="2"/>
  <c r="Q560" i="2"/>
  <c r="O560" i="2"/>
  <c r="N540" i="2"/>
  <c r="R540" i="2"/>
  <c r="S540" i="2"/>
  <c r="M540" i="2"/>
  <c r="K540" i="2"/>
  <c r="O540" i="2"/>
  <c r="L540" i="2"/>
  <c r="M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P373" i="2"/>
  <c r="L373" i="2"/>
  <c r="M369" i="2"/>
  <c r="A361" i="2"/>
  <c r="B361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M547" i="2"/>
  <c r="B486" i="2"/>
  <c r="A486" i="2"/>
  <c r="B420" i="2"/>
  <c r="A420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P6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S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O748" i="2"/>
  <c r="P748" i="2"/>
  <c r="S745" i="2"/>
  <c r="N745" i="2"/>
  <c r="Q745" i="2"/>
  <c r="M745" i="2"/>
  <c r="O745" i="2"/>
  <c r="K745" i="2"/>
  <c r="P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M475" i="2"/>
  <c r="P475" i="2"/>
  <c r="K475" i="2"/>
  <c r="L475" i="2"/>
  <c r="O475" i="2"/>
  <c r="N475" i="2"/>
  <c r="Q464" i="2"/>
  <c r="K464" i="2"/>
  <c r="O464" i="2"/>
  <c r="L46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S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L67" i="2"/>
  <c r="Q65" i="2"/>
  <c r="S65" i="2"/>
  <c r="M65" i="2"/>
  <c r="O65" i="2"/>
  <c r="K65" i="2"/>
  <c r="L64" i="2"/>
  <c r="L52" i="2"/>
  <c r="S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75" i="2"/>
  <c r="N176" i="2"/>
  <c r="O127" i="2"/>
  <c r="P146" i="2"/>
  <c r="L384" i="2"/>
  <c r="K679" i="2"/>
  <c r="K713" i="2"/>
  <c r="K909" i="2"/>
  <c r="S932" i="2"/>
  <c r="K601" i="2"/>
  <c r="R930" i="2"/>
  <c r="O978" i="2"/>
  <c r="R868" i="2"/>
  <c r="A594" i="2"/>
  <c r="N947" i="2"/>
  <c r="M899" i="2"/>
  <c r="S866" i="2"/>
  <c r="S127" i="2"/>
  <c r="K656" i="2"/>
  <c r="P140" i="2"/>
  <c r="P835" i="2"/>
  <c r="P151" i="2"/>
  <c r="R65" i="2"/>
  <c r="R146" i="2"/>
  <c r="R67" i="2"/>
  <c r="Q80" i="2"/>
  <c r="R179" i="2"/>
  <c r="P311" i="2"/>
  <c r="M311" i="2"/>
  <c r="N326" i="2"/>
  <c r="R701" i="2"/>
  <c r="M835" i="2"/>
  <c r="B851" i="2"/>
  <c r="L856" i="2"/>
  <c r="R893" i="2"/>
  <c r="M658" i="2"/>
  <c r="Q685" i="2"/>
  <c r="B717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O906" i="2"/>
  <c r="Q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O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S809" i="2"/>
  <c r="O679" i="2"/>
  <c r="M983" i="2"/>
  <c r="K139" i="2"/>
  <c r="S549" i="2"/>
  <c r="Q597" i="2"/>
  <c r="K756" i="2"/>
  <c r="O139" i="2"/>
  <c r="N873" i="2"/>
  <c r="S151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L80" i="2"/>
  <c r="O179" i="2"/>
  <c r="A310" i="2"/>
  <c r="K322" i="2"/>
  <c r="L326" i="2"/>
  <c r="L656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A965" i="2"/>
  <c r="B965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N976" i="2"/>
  <c r="A928" i="2"/>
  <c r="B928" i="2"/>
  <c r="L901" i="2"/>
  <c r="N901" i="2"/>
  <c r="A875" i="2"/>
  <c r="B875" i="2"/>
  <c r="R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B980" i="2"/>
  <c r="A980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B267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M776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M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L429" i="2"/>
  <c r="R429" i="2"/>
  <c r="O286" i="2"/>
  <c r="L286" i="2"/>
  <c r="Q286" i="2"/>
  <c r="A272" i="2"/>
  <c r="B272" i="2"/>
  <c r="L753" i="2"/>
  <c r="Q634" i="2"/>
  <c r="Q740" i="2"/>
  <c r="N742" i="2"/>
  <c r="O762" i="2"/>
  <c r="Q744" i="2"/>
  <c r="S744" i="2"/>
  <c r="O726" i="2"/>
  <c r="K880" i="2"/>
  <c r="N451" i="2"/>
  <c r="N689" i="2"/>
  <c r="L455" i="2"/>
  <c r="P546" i="2"/>
  <c r="P749" i="2"/>
  <c r="S743" i="2"/>
  <c r="K924" i="2"/>
  <c r="R696" i="2"/>
  <c r="P842" i="2"/>
  <c r="K743" i="2"/>
  <c r="S813" i="2"/>
  <c r="S429" i="2"/>
  <c r="M741" i="2"/>
  <c r="N749" i="2"/>
  <c r="M923" i="2"/>
  <c r="R874" i="2"/>
  <c r="Q710" i="2"/>
  <c r="B271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O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N803" i="2"/>
  <c r="Q803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11" i="2"/>
  <c r="B69" i="43"/>
  <c r="B66" i="43"/>
  <c r="K706" i="2" l="1"/>
  <c r="O706" i="2"/>
  <c r="R706" i="2"/>
  <c r="S706" i="2"/>
  <c r="M706" i="2"/>
  <c r="L706" i="2"/>
  <c r="P706" i="2"/>
  <c r="Q706" i="2"/>
  <c r="N706" i="2"/>
  <c r="M990" i="2"/>
  <c r="S990" i="2"/>
  <c r="R990" i="2"/>
  <c r="P990" i="2"/>
  <c r="L990" i="2"/>
  <c r="O990" i="2"/>
  <c r="N990" i="2"/>
  <c r="O963" i="2"/>
  <c r="M963" i="2"/>
  <c r="P963" i="2"/>
  <c r="N963" i="2"/>
  <c r="S963" i="2"/>
  <c r="L963" i="2"/>
  <c r="R963" i="2"/>
  <c r="N857" i="2"/>
  <c r="O857" i="2"/>
  <c r="S857" i="2"/>
  <c r="Q857" i="2"/>
  <c r="L857" i="2"/>
  <c r="K857" i="2"/>
  <c r="P857" i="2"/>
  <c r="R857" i="2"/>
  <c r="M857" i="2"/>
  <c r="N788" i="2"/>
  <c r="P788" i="2"/>
  <c r="K788" i="2"/>
  <c r="S788" i="2"/>
  <c r="R788" i="2"/>
  <c r="M788" i="2"/>
  <c r="L788" i="2"/>
  <c r="O788" i="2"/>
  <c r="Q788" i="2"/>
  <c r="R707" i="2"/>
  <c r="N707" i="2"/>
  <c r="S707" i="2"/>
  <c r="O707" i="2"/>
  <c r="L707" i="2"/>
  <c r="Q707" i="2"/>
  <c r="P707" i="2"/>
  <c r="K707" i="2"/>
  <c r="M707" i="2"/>
  <c r="K381" i="2"/>
  <c r="R381" i="2"/>
  <c r="O381" i="2"/>
  <c r="L381" i="2"/>
  <c r="S381" i="2"/>
  <c r="M381" i="2"/>
  <c r="Q381" i="2"/>
  <c r="N381" i="2"/>
  <c r="P381" i="2"/>
  <c r="M336" i="2"/>
  <c r="O336" i="2"/>
  <c r="N336" i="2"/>
  <c r="S336" i="2"/>
  <c r="P336" i="2"/>
  <c r="K336" i="2"/>
  <c r="R336" i="2"/>
  <c r="Q336" i="2"/>
  <c r="K319" i="2"/>
  <c r="P319" i="2"/>
  <c r="Q198" i="2"/>
  <c r="M198" i="2"/>
  <c r="O198" i="2"/>
  <c r="N198" i="2"/>
  <c r="R198" i="2"/>
  <c r="L198" i="2"/>
  <c r="S198" i="2"/>
  <c r="K198" i="2"/>
  <c r="Q454" i="2"/>
  <c r="K454" i="2"/>
  <c r="N454" i="2"/>
  <c r="S454" i="2"/>
  <c r="Q789" i="2"/>
  <c r="N789" i="2"/>
  <c r="M789" i="2"/>
  <c r="Q672" i="2"/>
  <c r="O672" i="2"/>
  <c r="K672" i="2"/>
  <c r="P672" i="2"/>
  <c r="L672" i="2"/>
  <c r="N672" i="2"/>
  <c r="S672" i="2"/>
  <c r="R672" i="2"/>
  <c r="S382" i="2"/>
  <c r="O382" i="2"/>
  <c r="Q382" i="2"/>
  <c r="L382" i="2"/>
  <c r="M382" i="2"/>
  <c r="R382" i="2"/>
  <c r="P382" i="2"/>
  <c r="N382" i="2"/>
  <c r="K382" i="2"/>
  <c r="R337" i="2"/>
  <c r="P337" i="2"/>
  <c r="O337" i="2"/>
  <c r="L337" i="2"/>
  <c r="N337" i="2"/>
  <c r="M337" i="2"/>
  <c r="K337" i="2"/>
  <c r="Q337" i="2"/>
  <c r="S337" i="2"/>
  <c r="R320" i="2"/>
  <c r="O320" i="2"/>
  <c r="M320" i="2"/>
  <c r="K320" i="2"/>
  <c r="N320" i="2"/>
  <c r="S320" i="2"/>
  <c r="P320" i="2"/>
  <c r="Q320" i="2"/>
  <c r="Q24" i="2"/>
  <c r="O24" i="2"/>
  <c r="N24" i="2"/>
  <c r="S24" i="2"/>
  <c r="M24" i="2"/>
  <c r="K24" i="2"/>
  <c r="R24" i="2"/>
  <c r="M951" i="2"/>
  <c r="K951" i="2"/>
  <c r="S951" i="2"/>
  <c r="Q951" i="2"/>
  <c r="P951" i="2"/>
  <c r="R951" i="2"/>
  <c r="O951" i="2"/>
  <c r="L951" i="2"/>
  <c r="N951" i="2"/>
  <c r="O882" i="2"/>
  <c r="S882" i="2"/>
  <c r="P882" i="2"/>
  <c r="N882" i="2"/>
  <c r="R882" i="2"/>
  <c r="M882" i="2"/>
  <c r="Q882" i="2"/>
  <c r="K882" i="2"/>
  <c r="R454" i="2"/>
  <c r="O673" i="2"/>
  <c r="R673" i="2"/>
  <c r="K673" i="2"/>
  <c r="L673" i="2"/>
  <c r="M673" i="2"/>
  <c r="P673" i="2"/>
  <c r="N673" i="2"/>
  <c r="S673" i="2"/>
  <c r="Q673" i="2"/>
  <c r="M648" i="2"/>
  <c r="N648" i="2"/>
  <c r="P648" i="2"/>
  <c r="R648" i="2"/>
  <c r="Q648" i="2"/>
  <c r="L648" i="2"/>
  <c r="S648" i="2"/>
  <c r="Q25" i="2"/>
  <c r="N25" i="2"/>
  <c r="M25" i="2"/>
  <c r="R25" i="2"/>
  <c r="S25" i="2"/>
  <c r="K25" i="2"/>
  <c r="O25" i="2"/>
  <c r="P25" i="2"/>
  <c r="L25" i="2"/>
  <c r="O335" i="2"/>
  <c r="M335" i="2"/>
  <c r="N335" i="2"/>
  <c r="K335" i="2"/>
  <c r="Q335" i="2"/>
  <c r="S335" i="2"/>
  <c r="R335" i="2"/>
  <c r="L335" i="2"/>
  <c r="P335" i="2"/>
  <c r="M454" i="2"/>
  <c r="R906" i="2"/>
  <c r="M906" i="2"/>
  <c r="P906" i="2"/>
  <c r="S906" i="2"/>
  <c r="R710" i="2"/>
  <c r="P710" i="2"/>
  <c r="Q674" i="2"/>
  <c r="O674" i="2"/>
  <c r="K674" i="2"/>
  <c r="M674" i="2"/>
  <c r="N674" i="2"/>
  <c r="L674" i="2"/>
  <c r="P674" i="2"/>
  <c r="R674" i="2"/>
  <c r="S674" i="2"/>
  <c r="Q585" i="2"/>
  <c r="L585" i="2"/>
  <c r="O585" i="2"/>
  <c r="P585" i="2"/>
  <c r="M585" i="2"/>
  <c r="N585" i="2"/>
  <c r="S585" i="2"/>
  <c r="O517" i="2"/>
  <c r="M517" i="2"/>
  <c r="K517" i="2"/>
  <c r="N517" i="2"/>
  <c r="S517" i="2"/>
  <c r="M368" i="2"/>
  <c r="R368" i="2"/>
  <c r="O368" i="2"/>
  <c r="Q368" i="2"/>
  <c r="N368" i="2"/>
  <c r="L368" i="2"/>
  <c r="P368" i="2"/>
  <c r="K368" i="2"/>
  <c r="P446" i="2"/>
  <c r="M446" i="2"/>
  <c r="Q446" i="2"/>
  <c r="K446" i="2"/>
  <c r="O446" i="2"/>
  <c r="S446" i="2"/>
  <c r="L446" i="2"/>
  <c r="N446" i="2"/>
  <c r="R446" i="2"/>
  <c r="P454" i="2"/>
  <c r="R976" i="2"/>
  <c r="M976" i="2"/>
  <c r="O976" i="2"/>
  <c r="M957" i="2"/>
  <c r="K957" i="2"/>
  <c r="N957" i="2"/>
  <c r="P957" i="2"/>
  <c r="R957" i="2"/>
  <c r="O957" i="2"/>
  <c r="S957" i="2"/>
  <c r="Q957" i="2"/>
  <c r="L947" i="2"/>
  <c r="M947" i="2"/>
  <c r="Q947" i="2"/>
  <c r="P947" i="2"/>
  <c r="O947" i="2"/>
  <c r="L802" i="2"/>
  <c r="Q802" i="2"/>
  <c r="M802" i="2"/>
  <c r="R802" i="2"/>
  <c r="O802" i="2"/>
  <c r="S802" i="2"/>
  <c r="K802" i="2"/>
  <c r="P802" i="2"/>
  <c r="K586" i="2"/>
  <c r="M586" i="2"/>
  <c r="S586" i="2"/>
  <c r="Q586" i="2"/>
  <c r="P586" i="2"/>
  <c r="L586" i="2"/>
  <c r="R586" i="2"/>
  <c r="N586" i="2"/>
  <c r="R443" i="2"/>
  <c r="M443" i="2"/>
  <c r="Q443" i="2"/>
  <c r="P443" i="2"/>
  <c r="O443" i="2"/>
  <c r="L443" i="2"/>
  <c r="N443" i="2"/>
  <c r="S443" i="2"/>
  <c r="K443" i="2"/>
  <c r="S369" i="2"/>
  <c r="P369" i="2"/>
  <c r="R280" i="2"/>
  <c r="O280" i="2"/>
  <c r="L280" i="2"/>
  <c r="Q280" i="2"/>
  <c r="M280" i="2"/>
  <c r="P280" i="2"/>
  <c r="N280" i="2"/>
  <c r="K202" i="2"/>
  <c r="P202" i="2"/>
  <c r="N202" i="2"/>
  <c r="R202" i="2"/>
  <c r="L202" i="2"/>
  <c r="Q202" i="2"/>
  <c r="O202" i="2"/>
  <c r="M202" i="2"/>
  <c r="S202" i="2"/>
  <c r="R177" i="2"/>
  <c r="Q177" i="2"/>
  <c r="K177" i="2"/>
  <c r="N177" i="2"/>
  <c r="O177" i="2"/>
  <c r="L177" i="2"/>
  <c r="S177" i="2"/>
  <c r="M177" i="2"/>
  <c r="S430" i="2"/>
  <c r="L430" i="2"/>
  <c r="Q430" i="2"/>
  <c r="M430" i="2"/>
  <c r="P430" i="2"/>
  <c r="O430" i="2"/>
  <c r="R430" i="2"/>
  <c r="K430" i="2"/>
  <c r="N430" i="2"/>
  <c r="O454" i="2"/>
  <c r="Q996" i="2"/>
  <c r="R996" i="2"/>
  <c r="O996" i="2"/>
  <c r="M987" i="2"/>
  <c r="K987" i="2"/>
  <c r="R987" i="2"/>
  <c r="S987" i="2"/>
  <c r="L987" i="2"/>
  <c r="K948" i="2"/>
  <c r="R948" i="2"/>
  <c r="Q948" i="2"/>
  <c r="O948" i="2"/>
  <c r="P948" i="2"/>
  <c r="M948" i="2"/>
  <c r="L908" i="2"/>
  <c r="M908" i="2"/>
  <c r="R908" i="2"/>
  <c r="P908" i="2"/>
  <c r="S908" i="2"/>
  <c r="O908" i="2"/>
  <c r="K908" i="2"/>
  <c r="O785" i="2"/>
  <c r="S785" i="2"/>
  <c r="R785" i="2"/>
  <c r="N785" i="2"/>
  <c r="L785" i="2"/>
  <c r="M785" i="2"/>
  <c r="P785" i="2"/>
  <c r="K785" i="2"/>
  <c r="Q785" i="2"/>
  <c r="S503" i="2"/>
  <c r="L503" i="2"/>
  <c r="P503" i="2"/>
  <c r="O503" i="2"/>
  <c r="M503" i="2"/>
  <c r="Q444" i="2"/>
  <c r="N444" i="2"/>
  <c r="S444" i="2"/>
  <c r="O444" i="2"/>
  <c r="K444" i="2"/>
  <c r="M444" i="2"/>
  <c r="R444" i="2"/>
  <c r="P444" i="2"/>
  <c r="L444" i="2"/>
  <c r="Q436" i="2"/>
  <c r="N436" i="2"/>
  <c r="K436" i="2"/>
  <c r="R436" i="2"/>
  <c r="O436" i="2"/>
  <c r="K281" i="2"/>
  <c r="O281" i="2"/>
  <c r="K160" i="2"/>
  <c r="P160" i="2"/>
  <c r="L160" i="2"/>
  <c r="R160" i="2"/>
  <c r="M160" i="2"/>
  <c r="O160" i="2"/>
  <c r="Q160" i="2"/>
  <c r="N160" i="2"/>
  <c r="S160" i="2"/>
  <c r="O140" i="2"/>
  <c r="L140" i="2"/>
  <c r="N140" i="2"/>
  <c r="Q140" i="2"/>
  <c r="L787" i="2"/>
  <c r="R787" i="2"/>
  <c r="O787" i="2"/>
  <c r="N787" i="2"/>
  <c r="K787" i="2"/>
  <c r="P787" i="2"/>
  <c r="M787" i="2"/>
  <c r="S787" i="2"/>
  <c r="K988" i="2"/>
  <c r="O988" i="2"/>
  <c r="P988" i="2"/>
  <c r="Q988" i="2"/>
  <c r="M988" i="2"/>
  <c r="L988" i="2"/>
  <c r="S949" i="2"/>
  <c r="L949" i="2"/>
  <c r="P949" i="2"/>
  <c r="N949" i="2"/>
  <c r="Q949" i="2"/>
  <c r="R949" i="2"/>
  <c r="M949" i="2"/>
  <c r="K949" i="2"/>
  <c r="K748" i="2"/>
  <c r="S748" i="2"/>
  <c r="L748" i="2"/>
  <c r="N748" i="2"/>
  <c r="R453" i="2"/>
  <c r="M453" i="2"/>
  <c r="O453" i="2"/>
  <c r="P453" i="2"/>
  <c r="K453" i="2"/>
  <c r="S453" i="2"/>
  <c r="L453" i="2"/>
  <c r="N453" i="2"/>
  <c r="Q453" i="2"/>
  <c r="M445" i="2"/>
  <c r="N445" i="2"/>
  <c r="R445" i="2"/>
  <c r="L445" i="2"/>
  <c r="O445" i="2"/>
  <c r="S445" i="2"/>
  <c r="K445" i="2"/>
  <c r="P445" i="2"/>
  <c r="Q266" i="2"/>
  <c r="N266" i="2"/>
  <c r="K266" i="2"/>
  <c r="M266" i="2"/>
  <c r="S266" i="2"/>
  <c r="L266" i="2"/>
  <c r="O266" i="2"/>
  <c r="R266" i="2"/>
  <c r="P266" i="2"/>
  <c r="N161" i="2"/>
  <c r="R161" i="2"/>
  <c r="P161" i="2"/>
  <c r="O161" i="2"/>
  <c r="K161" i="2"/>
  <c r="L161" i="2"/>
  <c r="M161" i="2"/>
  <c r="Q161" i="2"/>
  <c r="S161" i="2"/>
  <c r="R683" i="2"/>
  <c r="N981" i="2"/>
  <c r="B695" i="2"/>
  <c r="R981" i="2"/>
  <c r="O722" i="2"/>
  <c r="B844" i="2"/>
  <c r="B414" i="2"/>
  <c r="M981" i="2"/>
  <c r="A448" i="2"/>
  <c r="P981" i="2"/>
  <c r="B739" i="2"/>
  <c r="B795" i="2"/>
  <c r="O981" i="2"/>
  <c r="L981" i="2"/>
  <c r="K981" i="2"/>
  <c r="L683" i="2"/>
  <c r="A837" i="2"/>
  <c r="B709" i="2"/>
  <c r="R633" i="2"/>
  <c r="P912" i="2"/>
  <c r="Q733" i="2"/>
  <c r="L776" i="2"/>
  <c r="A265" i="2"/>
  <c r="M850" i="2"/>
  <c r="Q704" i="2"/>
  <c r="K877" i="2"/>
  <c r="O283" i="2"/>
  <c r="N704" i="2"/>
  <c r="L595" i="2"/>
  <c r="K595" i="2"/>
  <c r="N262" i="2"/>
  <c r="S595" i="2"/>
  <c r="R272" i="2"/>
  <c r="L26" i="2"/>
  <c r="S850" i="2"/>
  <c r="M877" i="2"/>
  <c r="L969" i="2"/>
  <c r="Q775" i="2"/>
  <c r="O155" i="2"/>
  <c r="O35" i="2"/>
  <c r="O595" i="2"/>
  <c r="L869" i="2"/>
  <c r="S26" i="2"/>
  <c r="S142" i="2"/>
  <c r="R195" i="2"/>
  <c r="Q206" i="2"/>
  <c r="Q186" i="2"/>
  <c r="S283" i="2"/>
  <c r="O391" i="2"/>
  <c r="A807" i="2"/>
  <c r="B807" i="2"/>
  <c r="A617" i="2"/>
  <c r="B617" i="2"/>
  <c r="L350" i="2"/>
  <c r="S350" i="2"/>
  <c r="O319" i="2"/>
  <c r="N319" i="2"/>
  <c r="S319" i="2"/>
  <c r="R319" i="2"/>
  <c r="L319" i="2"/>
  <c r="M319" i="2"/>
  <c r="Q319" i="2"/>
  <c r="L259" i="2"/>
  <c r="O259" i="2"/>
  <c r="Q259" i="2"/>
  <c r="N259" i="2"/>
  <c r="S259" i="2"/>
  <c r="A250" i="2"/>
  <c r="B250" i="2"/>
  <c r="R766" i="2"/>
  <c r="Q766" i="2"/>
  <c r="K766" i="2"/>
  <c r="N766" i="2"/>
  <c r="P766" i="2"/>
  <c r="O766" i="2"/>
  <c r="S766" i="2"/>
  <c r="P733" i="2"/>
  <c r="B148" i="2"/>
  <c r="P195" i="2"/>
  <c r="S262" i="2"/>
  <c r="M663" i="2"/>
  <c r="K272" i="2"/>
  <c r="Q272" i="2"/>
  <c r="O969" i="2"/>
  <c r="L391" i="2"/>
  <c r="N663" i="2"/>
  <c r="L663" i="2"/>
  <c r="R869" i="2"/>
  <c r="M26" i="2"/>
  <c r="N35" i="2"/>
  <c r="K142" i="2"/>
  <c r="L155" i="2"/>
  <c r="R142" i="2"/>
  <c r="S195" i="2"/>
  <c r="R206" i="2"/>
  <c r="N186" i="2"/>
  <c r="M272" i="2"/>
  <c r="Q283" i="2"/>
  <c r="R104" i="2"/>
  <c r="M766" i="2"/>
  <c r="R852" i="2"/>
  <c r="K852" i="2"/>
  <c r="A830" i="2"/>
  <c r="B830" i="2"/>
  <c r="K793" i="2"/>
  <c r="P793" i="2"/>
  <c r="M793" i="2"/>
  <c r="L735" i="2"/>
  <c r="Q735" i="2"/>
  <c r="R676" i="2"/>
  <c r="K676" i="2"/>
  <c r="A667" i="2"/>
  <c r="B667" i="2"/>
  <c r="O664" i="2"/>
  <c r="P664" i="2"/>
  <c r="Q626" i="2"/>
  <c r="R626" i="2"/>
  <c r="A619" i="2"/>
  <c r="B619" i="2"/>
  <c r="L566" i="2"/>
  <c r="M566" i="2"/>
  <c r="K566" i="2"/>
  <c r="S566" i="2"/>
  <c r="N565" i="2"/>
  <c r="O565" i="2"/>
  <c r="M564" i="2"/>
  <c r="N564" i="2"/>
  <c r="P564" i="2"/>
  <c r="R564" i="2"/>
  <c r="R545" i="2"/>
  <c r="K545" i="2"/>
  <c r="L545" i="2"/>
  <c r="M545" i="2"/>
  <c r="B159" i="2"/>
  <c r="A159" i="2"/>
  <c r="O114" i="2"/>
  <c r="M114" i="2"/>
  <c r="Q114" i="2"/>
  <c r="S114" i="2"/>
  <c r="P114" i="2"/>
  <c r="N114" i="2"/>
  <c r="N438" i="2"/>
  <c r="K438" i="2"/>
  <c r="Q438" i="2"/>
  <c r="O438" i="2"/>
  <c r="S438" i="2"/>
  <c r="P438" i="2"/>
  <c r="L438" i="2"/>
  <c r="R438" i="2"/>
  <c r="S391" i="2"/>
  <c r="N391" i="2"/>
  <c r="M391" i="2"/>
  <c r="S912" i="2"/>
  <c r="S775" i="2"/>
  <c r="A39" i="2"/>
  <c r="K912" i="2"/>
  <c r="O776" i="2"/>
  <c r="L633" i="2"/>
  <c r="R733" i="2"/>
  <c r="N775" i="2"/>
  <c r="N776" i="2"/>
  <c r="O704" i="2"/>
  <c r="L195" i="2"/>
  <c r="O262" i="2"/>
  <c r="Q869" i="2"/>
  <c r="N969" i="2"/>
  <c r="P391" i="2"/>
  <c r="K869" i="2"/>
  <c r="R35" i="2"/>
  <c r="O195" i="2"/>
  <c r="N206" i="2"/>
  <c r="P186" i="2"/>
  <c r="L272" i="2"/>
  <c r="M283" i="2"/>
  <c r="L104" i="2"/>
  <c r="R900" i="2"/>
  <c r="O900" i="2"/>
  <c r="R694" i="2"/>
  <c r="Q694" i="2"/>
  <c r="M685" i="2"/>
  <c r="R685" i="2"/>
  <c r="Q636" i="2"/>
  <c r="O636" i="2"/>
  <c r="M636" i="2"/>
  <c r="N636" i="2"/>
  <c r="O526" i="2"/>
  <c r="L526" i="2"/>
  <c r="A445" i="2"/>
  <c r="B445" i="2"/>
  <c r="Q401" i="2"/>
  <c r="K401" i="2"/>
  <c r="A338" i="2"/>
  <c r="B338" i="2"/>
  <c r="M818" i="2"/>
  <c r="K818" i="2"/>
  <c r="K497" i="2"/>
  <c r="N497" i="2"/>
  <c r="O497" i="2"/>
  <c r="Q497" i="2"/>
  <c r="P497" i="2"/>
  <c r="S497" i="2"/>
  <c r="S248" i="2"/>
  <c r="Q248" i="2"/>
  <c r="M248" i="2"/>
  <c r="K248" i="2"/>
  <c r="O248" i="2"/>
  <c r="L248" i="2"/>
  <c r="P248" i="2"/>
  <c r="P776" i="2"/>
  <c r="L912" i="2"/>
  <c r="M633" i="2"/>
  <c r="K633" i="2"/>
  <c r="L733" i="2"/>
  <c r="P775" i="2"/>
  <c r="Q776" i="2"/>
  <c r="O877" i="2"/>
  <c r="P206" i="2"/>
  <c r="M262" i="2"/>
  <c r="S877" i="2"/>
  <c r="R877" i="2"/>
  <c r="M969" i="2"/>
  <c r="Q142" i="2"/>
  <c r="O869" i="2"/>
  <c r="M497" i="2"/>
  <c r="M35" i="2"/>
  <c r="K195" i="2"/>
  <c r="L262" i="2"/>
  <c r="L186" i="2"/>
  <c r="O272" i="2"/>
  <c r="B386" i="2"/>
  <c r="Q663" i="2"/>
  <c r="Q104" i="2"/>
  <c r="M438" i="2"/>
  <c r="S854" i="2"/>
  <c r="K854" i="2"/>
  <c r="A783" i="2"/>
  <c r="B783" i="2"/>
  <c r="M757" i="2"/>
  <c r="R757" i="2"/>
  <c r="A699" i="2"/>
  <c r="B699" i="2"/>
  <c r="S637" i="2"/>
  <c r="O637" i="2"/>
  <c r="Q637" i="2"/>
  <c r="L637" i="2"/>
  <c r="P637" i="2"/>
  <c r="O577" i="2"/>
  <c r="M577" i="2"/>
  <c r="R577" i="2"/>
  <c r="N577" i="2"/>
  <c r="S577" i="2"/>
  <c r="Q466" i="2"/>
  <c r="S466" i="2"/>
  <c r="A461" i="2"/>
  <c r="B461" i="2"/>
  <c r="K457" i="2"/>
  <c r="Q457" i="2"/>
  <c r="L457" i="2"/>
  <c r="S457" i="2"/>
  <c r="N457" i="2"/>
  <c r="K456" i="2"/>
  <c r="M456" i="2"/>
  <c r="Q456" i="2"/>
  <c r="N456" i="2"/>
  <c r="S456" i="2"/>
  <c r="P456" i="2"/>
  <c r="L456" i="2"/>
  <c r="O456" i="2"/>
  <c r="N441" i="2"/>
  <c r="R441" i="2"/>
  <c r="S432" i="2"/>
  <c r="Q432" i="2"/>
  <c r="O432" i="2"/>
  <c r="K402" i="2"/>
  <c r="L402" i="2"/>
  <c r="S306" i="2"/>
  <c r="L306" i="2"/>
  <c r="P306" i="2"/>
  <c r="M306" i="2"/>
  <c r="K306" i="2"/>
  <c r="S297" i="2"/>
  <c r="M297" i="2"/>
  <c r="Q297" i="2"/>
  <c r="N297" i="2"/>
  <c r="L297" i="2"/>
  <c r="P297" i="2"/>
  <c r="K297" i="2"/>
  <c r="R297" i="2"/>
  <c r="R209" i="2"/>
  <c r="N209" i="2"/>
  <c r="O209" i="2"/>
  <c r="L209" i="2"/>
  <c r="M209" i="2"/>
  <c r="A198" i="2"/>
  <c r="B198" i="2"/>
  <c r="Q826" i="2"/>
  <c r="B821" i="2"/>
  <c r="O850" i="2"/>
  <c r="M912" i="2"/>
  <c r="O633" i="2"/>
  <c r="S733" i="2"/>
  <c r="K775" i="2"/>
  <c r="R776" i="2"/>
  <c r="N850" i="2"/>
  <c r="M704" i="2"/>
  <c r="L704" i="2"/>
  <c r="N877" i="2"/>
  <c r="M595" i="2"/>
  <c r="M206" i="2"/>
  <c r="M869" i="2"/>
  <c r="K26" i="2"/>
  <c r="P869" i="2"/>
  <c r="P969" i="2"/>
  <c r="B829" i="2"/>
  <c r="P142" i="2"/>
  <c r="O663" i="2"/>
  <c r="S663" i="2"/>
  <c r="P35" i="2"/>
  <c r="Q195" i="2"/>
  <c r="K186" i="2"/>
  <c r="L283" i="2"/>
  <c r="R716" i="2"/>
  <c r="P716" i="2"/>
  <c r="Q659" i="2"/>
  <c r="N659" i="2"/>
  <c r="B632" i="2"/>
  <c r="A632" i="2"/>
  <c r="N629" i="2"/>
  <c r="O629" i="2"/>
  <c r="R412" i="2"/>
  <c r="S412" i="2"/>
  <c r="O412" i="2"/>
  <c r="Q369" i="2"/>
  <c r="N369" i="2"/>
  <c r="R369" i="2"/>
  <c r="L369" i="2"/>
  <c r="K369" i="2"/>
  <c r="O369" i="2"/>
  <c r="L367" i="2"/>
  <c r="Q367" i="2"/>
  <c r="O359" i="2"/>
  <c r="S359" i="2"/>
  <c r="R359" i="2"/>
  <c r="N359" i="2"/>
  <c r="L359" i="2"/>
  <c r="M359" i="2"/>
  <c r="P359" i="2"/>
  <c r="P104" i="2"/>
  <c r="K104" i="2"/>
  <c r="O104" i="2"/>
  <c r="S104" i="2"/>
  <c r="N104" i="2"/>
  <c r="K850" i="2"/>
  <c r="R912" i="2"/>
  <c r="K776" i="2"/>
  <c r="S633" i="2"/>
  <c r="P633" i="2"/>
  <c r="K733" i="2"/>
  <c r="L775" i="2"/>
  <c r="P850" i="2"/>
  <c r="R704" i="2"/>
  <c r="L877" i="2"/>
  <c r="Q912" i="2"/>
  <c r="Q595" i="2"/>
  <c r="Q262" i="2"/>
  <c r="Q155" i="2"/>
  <c r="S206" i="2"/>
  <c r="Q633" i="2"/>
  <c r="R26" i="2"/>
  <c r="Q877" i="2"/>
  <c r="K969" i="2"/>
  <c r="S155" i="2"/>
  <c r="A107" i="2"/>
  <c r="M142" i="2"/>
  <c r="K663" i="2"/>
  <c r="L35" i="2"/>
  <c r="A30" i="2"/>
  <c r="R155" i="2"/>
  <c r="O186" i="2"/>
  <c r="P283" i="2"/>
  <c r="B286" i="2"/>
  <c r="A957" i="2"/>
  <c r="B957" i="2"/>
  <c r="O798" i="2"/>
  <c r="N798" i="2"/>
  <c r="S798" i="2"/>
  <c r="A655" i="2"/>
  <c r="B655" i="2"/>
  <c r="B587" i="2"/>
  <c r="A587" i="2"/>
  <c r="B481" i="2"/>
  <c r="A481" i="2"/>
  <c r="L477" i="2"/>
  <c r="R477" i="2"/>
  <c r="B419" i="2"/>
  <c r="A419" i="2"/>
  <c r="S416" i="2"/>
  <c r="Q416" i="2"/>
  <c r="O416" i="2"/>
  <c r="R327" i="2"/>
  <c r="M327" i="2"/>
  <c r="K221" i="2"/>
  <c r="M221" i="2"/>
  <c r="N221" i="2"/>
  <c r="O221" i="2"/>
  <c r="K211" i="2"/>
  <c r="N211" i="2"/>
  <c r="N120" i="2"/>
  <c r="L120" i="2"/>
  <c r="A394" i="2"/>
  <c r="B394" i="2"/>
  <c r="A287" i="2"/>
  <c r="B287" i="2"/>
  <c r="Q850" i="2"/>
  <c r="O733" i="2"/>
  <c r="M775" i="2"/>
  <c r="Q330" i="2"/>
  <c r="S704" i="2"/>
  <c r="R283" i="2"/>
  <c r="N595" i="2"/>
  <c r="M155" i="2"/>
  <c r="L142" i="2"/>
  <c r="K206" i="2"/>
  <c r="S869" i="2"/>
  <c r="N26" i="2"/>
  <c r="P26" i="2"/>
  <c r="Q969" i="2"/>
  <c r="K35" i="2"/>
  <c r="A880" i="2"/>
  <c r="P663" i="2"/>
  <c r="R262" i="2"/>
  <c r="M186" i="2"/>
  <c r="R391" i="2"/>
  <c r="L766" i="2"/>
  <c r="O967" i="2"/>
  <c r="L967" i="2"/>
  <c r="N967" i="2"/>
  <c r="B913" i="2"/>
  <c r="A913" i="2"/>
  <c r="Q751" i="2"/>
  <c r="M751" i="2"/>
  <c r="N623" i="2"/>
  <c r="R623" i="2"/>
  <c r="Q593" i="2"/>
  <c r="L593" i="2"/>
  <c r="P593" i="2"/>
  <c r="M593" i="2"/>
  <c r="R593" i="2"/>
  <c r="N593" i="2"/>
  <c r="S593" i="2"/>
  <c r="N371" i="2"/>
  <c r="K371" i="2"/>
  <c r="S371" i="2"/>
  <c r="R371" i="2"/>
  <c r="L371" i="2"/>
  <c r="L349" i="2"/>
  <c r="N349" i="2"/>
  <c r="P349" i="2"/>
  <c r="R349" i="2"/>
  <c r="K349" i="2"/>
  <c r="O349" i="2"/>
  <c r="S349" i="2"/>
  <c r="M349" i="2"/>
  <c r="A572" i="2"/>
  <c r="B450" i="2"/>
  <c r="B886" i="2"/>
  <c r="A78" i="2"/>
  <c r="A646" i="2"/>
  <c r="B343" i="2"/>
  <c r="B917" i="2"/>
  <c r="B853" i="2"/>
  <c r="A664" i="2"/>
  <c r="L660" i="2"/>
  <c r="B578" i="2"/>
  <c r="A26" i="2"/>
  <c r="A351" i="2"/>
  <c r="L342" i="2"/>
  <c r="M995" i="2"/>
  <c r="Q995" i="2"/>
  <c r="P995" i="2"/>
  <c r="L995" i="2"/>
  <c r="N995" i="2"/>
  <c r="S995" i="2"/>
  <c r="K995" i="2"/>
  <c r="R995" i="2"/>
  <c r="O995" i="2"/>
  <c r="R971" i="2"/>
  <c r="S971" i="2"/>
  <c r="O971" i="2"/>
  <c r="L971" i="2"/>
  <c r="N971" i="2"/>
  <c r="Q971" i="2"/>
  <c r="P971" i="2"/>
  <c r="M971" i="2"/>
  <c r="K971" i="2"/>
  <c r="P998" i="2"/>
  <c r="R998" i="2"/>
  <c r="K998" i="2"/>
  <c r="O998" i="2"/>
  <c r="L998" i="2"/>
  <c r="N998" i="2"/>
  <c r="M998" i="2"/>
  <c r="S998" i="2"/>
  <c r="Q998" i="2"/>
  <c r="R982" i="2"/>
  <c r="O982" i="2"/>
  <c r="N982" i="2"/>
  <c r="M982" i="2"/>
  <c r="S982" i="2"/>
  <c r="L982" i="2"/>
  <c r="Q982" i="2"/>
  <c r="P982" i="2"/>
  <c r="K982" i="2"/>
  <c r="L993" i="2"/>
  <c r="S993" i="2"/>
  <c r="R993" i="2"/>
  <c r="P993" i="2"/>
  <c r="O993" i="2"/>
  <c r="K993" i="2"/>
  <c r="N993" i="2"/>
  <c r="Q993" i="2"/>
  <c r="M993" i="2"/>
  <c r="Q974" i="2"/>
  <c r="P974" i="2"/>
  <c r="O974" i="2"/>
  <c r="M974" i="2"/>
  <c r="N974" i="2"/>
  <c r="L974" i="2"/>
  <c r="S974" i="2"/>
  <c r="R974" i="2"/>
  <c r="K974" i="2"/>
  <c r="L961" i="2"/>
  <c r="P961" i="2"/>
  <c r="N961" i="2"/>
  <c r="Q961" i="2"/>
  <c r="S961" i="2"/>
  <c r="R961" i="2"/>
  <c r="M961" i="2"/>
  <c r="K961" i="2"/>
  <c r="O961" i="2"/>
  <c r="K1001" i="2"/>
  <c r="P1001" i="2"/>
  <c r="L1001" i="2"/>
  <c r="S1001" i="2"/>
  <c r="R1001" i="2"/>
  <c r="N1001" i="2"/>
  <c r="O1001" i="2"/>
  <c r="Q1001" i="2"/>
  <c r="M1001" i="2"/>
  <c r="P977" i="2"/>
  <c r="L977" i="2"/>
  <c r="Q977" i="2"/>
  <c r="O977" i="2"/>
  <c r="K977" i="2"/>
  <c r="N977" i="2"/>
  <c r="S977" i="2"/>
  <c r="M977" i="2"/>
  <c r="R977" i="2"/>
  <c r="M964" i="2"/>
  <c r="P964" i="2"/>
  <c r="S964" i="2"/>
  <c r="N964" i="2"/>
  <c r="Q964" i="2"/>
  <c r="R964" i="2"/>
  <c r="K964" i="2"/>
  <c r="O964" i="2"/>
  <c r="L964" i="2"/>
  <c r="K980" i="2"/>
  <c r="M980" i="2"/>
  <c r="R980" i="2"/>
  <c r="L980" i="2"/>
  <c r="P980" i="2"/>
  <c r="O980" i="2"/>
  <c r="N980" i="2"/>
  <c r="S980" i="2"/>
  <c r="Q980" i="2"/>
  <c r="L972" i="2"/>
  <c r="S972" i="2"/>
  <c r="Q972" i="2"/>
  <c r="N972" i="2"/>
  <c r="R972" i="2"/>
  <c r="P972" i="2"/>
  <c r="K972" i="2"/>
  <c r="O972" i="2"/>
  <c r="M972" i="2"/>
  <c r="K970" i="2"/>
  <c r="N970" i="2"/>
  <c r="M970" i="2"/>
  <c r="L970" i="2"/>
  <c r="Q970" i="2"/>
  <c r="O970" i="2"/>
  <c r="P970" i="2"/>
  <c r="S970" i="2"/>
  <c r="R970" i="2"/>
  <c r="L989" i="2"/>
  <c r="S989" i="2"/>
  <c r="Q989" i="2"/>
  <c r="R989" i="2"/>
  <c r="K989" i="2"/>
  <c r="P989" i="2"/>
  <c r="N989" i="2"/>
  <c r="O989" i="2"/>
  <c r="M989" i="2"/>
  <c r="R965" i="2"/>
  <c r="L965" i="2"/>
  <c r="K965" i="2"/>
  <c r="M965" i="2"/>
  <c r="S965" i="2"/>
  <c r="P965" i="2"/>
  <c r="O965" i="2"/>
  <c r="Q965" i="2"/>
  <c r="N965" i="2"/>
  <c r="N992" i="2"/>
  <c r="P992" i="2"/>
  <c r="Q992" i="2"/>
  <c r="S992" i="2"/>
  <c r="O992" i="2"/>
  <c r="M992" i="2"/>
  <c r="K992" i="2"/>
  <c r="L992" i="2"/>
  <c r="R992" i="2"/>
  <c r="N799" i="2"/>
  <c r="K429" i="2"/>
  <c r="M286" i="2"/>
  <c r="O429" i="2"/>
  <c r="N476" i="2"/>
  <c r="R52" i="2"/>
  <c r="O52" i="2"/>
  <c r="K67" i="2"/>
  <c r="O927" i="2"/>
  <c r="O791" i="2"/>
  <c r="R1000" i="2"/>
  <c r="Q927" i="2"/>
  <c r="S29" i="2"/>
  <c r="P77" i="2"/>
  <c r="Q531" i="2"/>
  <c r="O657" i="2"/>
  <c r="S818" i="2"/>
  <c r="K709" i="2"/>
  <c r="N942" i="2"/>
  <c r="M927" i="2"/>
  <c r="S147" i="2"/>
  <c r="M212" i="2"/>
  <c r="S619" i="2"/>
  <c r="M884" i="2"/>
  <c r="P147" i="2"/>
  <c r="S255" i="2"/>
  <c r="P442" i="2"/>
  <c r="Q619" i="2"/>
  <c r="N365" i="2"/>
  <c r="L393" i="2"/>
  <c r="P632" i="2"/>
  <c r="A976" i="2"/>
  <c r="A822" i="2"/>
  <c r="B822" i="2"/>
  <c r="B385" i="2"/>
  <c r="A385" i="2"/>
  <c r="P799" i="2"/>
  <c r="K286" i="2"/>
  <c r="P429" i="2"/>
  <c r="S922" i="2"/>
  <c r="M365" i="2"/>
  <c r="M330" i="2"/>
  <c r="L476" i="2"/>
  <c r="K52" i="2"/>
  <c r="P67" i="2"/>
  <c r="Q720" i="2"/>
  <c r="R927" i="2"/>
  <c r="L118" i="2"/>
  <c r="R791" i="2"/>
  <c r="N1000" i="2"/>
  <c r="P927" i="2"/>
  <c r="M29" i="2"/>
  <c r="L217" i="2"/>
  <c r="A618" i="2"/>
  <c r="Q657" i="2"/>
  <c r="Q709" i="2"/>
  <c r="Q147" i="2"/>
  <c r="L309" i="2"/>
  <c r="M619" i="2"/>
  <c r="R758" i="2"/>
  <c r="L147" i="2"/>
  <c r="S217" i="2"/>
  <c r="O255" i="2"/>
  <c r="S442" i="2"/>
  <c r="Q365" i="2"/>
  <c r="N393" i="2"/>
  <c r="N606" i="2"/>
  <c r="L632" i="2"/>
  <c r="N720" i="2"/>
  <c r="K544" i="2"/>
  <c r="Q758" i="2"/>
  <c r="O531" i="2"/>
  <c r="K118" i="2"/>
  <c r="M1000" i="2"/>
  <c r="K531" i="2"/>
  <c r="R217" i="2"/>
  <c r="S709" i="2"/>
  <c r="K77" i="2"/>
  <c r="O147" i="2"/>
  <c r="N217" i="2"/>
  <c r="K255" i="2"/>
  <c r="O442" i="2"/>
  <c r="S365" i="2"/>
  <c r="Q393" i="2"/>
  <c r="B781" i="2"/>
  <c r="Q799" i="2"/>
  <c r="R286" i="2"/>
  <c r="L922" i="2"/>
  <c r="P720" i="2"/>
  <c r="S476" i="2"/>
  <c r="O758" i="2"/>
  <c r="N118" i="2"/>
  <c r="R922" i="2"/>
  <c r="Q1000" i="2"/>
  <c r="L29" i="2"/>
  <c r="R255" i="2"/>
  <c r="O217" i="2"/>
  <c r="M419" i="2"/>
  <c r="Q791" i="2"/>
  <c r="P217" i="2"/>
  <c r="R330" i="2"/>
  <c r="K442" i="2"/>
  <c r="O365" i="2"/>
  <c r="M393" i="2"/>
  <c r="N652" i="2"/>
  <c r="B967" i="2"/>
  <c r="B273" i="2"/>
  <c r="A273" i="2"/>
  <c r="P286" i="2"/>
  <c r="N747" i="2"/>
  <c r="N922" i="2"/>
  <c r="L419" i="2"/>
  <c r="K720" i="2"/>
  <c r="A556" i="2"/>
  <c r="R476" i="2"/>
  <c r="O606" i="2"/>
  <c r="K758" i="2"/>
  <c r="N419" i="2"/>
  <c r="S118" i="2"/>
  <c r="O1000" i="2"/>
  <c r="Q419" i="2"/>
  <c r="R212" i="2"/>
  <c r="L255" i="2"/>
  <c r="O419" i="2"/>
  <c r="R393" i="2"/>
  <c r="L884" i="2"/>
  <c r="P281" i="2"/>
  <c r="M791" i="2"/>
  <c r="B998" i="2"/>
  <c r="N712" i="2"/>
  <c r="R147" i="2"/>
  <c r="K217" i="2"/>
  <c r="L330" i="2"/>
  <c r="S393" i="2"/>
  <c r="R619" i="2"/>
  <c r="R118" i="2"/>
  <c r="L544" i="2"/>
  <c r="M652" i="2"/>
  <c r="B719" i="2"/>
  <c r="P709" i="2"/>
  <c r="A1000" i="2"/>
  <c r="M799" i="2"/>
  <c r="O799" i="2"/>
  <c r="S286" i="2"/>
  <c r="K747" i="2"/>
  <c r="P922" i="2"/>
  <c r="P309" i="2"/>
  <c r="S419" i="2"/>
  <c r="B972" i="2"/>
  <c r="Q67" i="2"/>
  <c r="S544" i="2"/>
  <c r="M657" i="2"/>
  <c r="S720" i="2"/>
  <c r="R77" i="2"/>
  <c r="N147" i="2"/>
  <c r="Q476" i="2"/>
  <c r="S606" i="2"/>
  <c r="P758" i="2"/>
  <c r="M118" i="2"/>
  <c r="S90" i="2"/>
  <c r="K419" i="2"/>
  <c r="P393" i="2"/>
  <c r="N884" i="2"/>
  <c r="L281" i="2"/>
  <c r="N791" i="2"/>
  <c r="P1000" i="2"/>
  <c r="L712" i="2"/>
  <c r="R29" i="2"/>
  <c r="P90" i="2"/>
  <c r="Q217" i="2"/>
  <c r="O393" i="2"/>
  <c r="N619" i="2"/>
  <c r="O118" i="2"/>
  <c r="O652" i="2"/>
  <c r="N632" i="2"/>
  <c r="O747" i="2"/>
  <c r="Q922" i="2"/>
  <c r="L720" i="2"/>
  <c r="K330" i="2"/>
  <c r="R544" i="2"/>
  <c r="K657" i="2"/>
  <c r="M720" i="2"/>
  <c r="N77" i="2"/>
  <c r="M476" i="2"/>
  <c r="Q606" i="2"/>
  <c r="K90" i="2"/>
  <c r="M442" i="2"/>
  <c r="N281" i="2"/>
  <c r="P791" i="2"/>
  <c r="P884" i="2"/>
  <c r="N29" i="2"/>
  <c r="L90" i="2"/>
  <c r="O77" i="2"/>
  <c r="N52" i="2"/>
  <c r="N309" i="2"/>
  <c r="R632" i="2"/>
  <c r="Q429" i="2"/>
  <c r="S747" i="2"/>
  <c r="S712" i="2"/>
  <c r="B143" i="2"/>
  <c r="R720" i="2"/>
  <c r="P544" i="2"/>
  <c r="P330" i="2"/>
  <c r="M544" i="2"/>
  <c r="R657" i="2"/>
  <c r="N255" i="2"/>
  <c r="P419" i="2"/>
  <c r="P606" i="2"/>
  <c r="P118" i="2"/>
  <c r="N90" i="2"/>
  <c r="N442" i="2"/>
  <c r="Q281" i="2"/>
  <c r="S791" i="2"/>
  <c r="A969" i="2"/>
  <c r="L758" i="2"/>
  <c r="Q77" i="2"/>
  <c r="R90" i="2"/>
  <c r="P52" i="2"/>
  <c r="P212" i="2"/>
  <c r="Q309" i="2"/>
  <c r="L531" i="2"/>
  <c r="S799" i="2"/>
  <c r="S632" i="2"/>
  <c r="A864" i="2"/>
  <c r="B864" i="2"/>
  <c r="A269" i="2"/>
  <c r="B269" i="2"/>
  <c r="P747" i="2"/>
  <c r="M712" i="2"/>
  <c r="S330" i="2"/>
  <c r="O544" i="2"/>
  <c r="N657" i="2"/>
  <c r="P255" i="2"/>
  <c r="L606" i="2"/>
  <c r="K712" i="2"/>
  <c r="Q90" i="2"/>
  <c r="Q442" i="2"/>
  <c r="M281" i="2"/>
  <c r="K791" i="2"/>
  <c r="Q29" i="2"/>
  <c r="S212" i="2"/>
  <c r="K942" i="2"/>
  <c r="O712" i="2"/>
  <c r="N758" i="2"/>
  <c r="M77" i="2"/>
  <c r="S67" i="2"/>
  <c r="L212" i="2"/>
  <c r="M309" i="2"/>
  <c r="O632" i="2"/>
  <c r="Q503" i="2"/>
  <c r="R503" i="2"/>
  <c r="N503" i="2"/>
  <c r="M922" i="2"/>
  <c r="M429" i="2"/>
  <c r="Q747" i="2"/>
  <c r="L1000" i="2"/>
  <c r="M67" i="2"/>
  <c r="N330" i="2"/>
  <c r="Q544" i="2"/>
  <c r="L657" i="2"/>
  <c r="A949" i="2"/>
  <c r="S531" i="2"/>
  <c r="M606" i="2"/>
  <c r="Q712" i="2"/>
  <c r="M90" i="2"/>
  <c r="O619" i="2"/>
  <c r="R442" i="2"/>
  <c r="R281" i="2"/>
  <c r="O709" i="2"/>
  <c r="S942" i="2"/>
  <c r="O29" i="2"/>
  <c r="O212" i="2"/>
  <c r="B975" i="2"/>
  <c r="R942" i="2"/>
  <c r="M758" i="2"/>
  <c r="O942" i="2"/>
  <c r="B966" i="2"/>
  <c r="O67" i="2"/>
  <c r="S309" i="2"/>
  <c r="R884" i="2"/>
  <c r="K632" i="2"/>
  <c r="B994" i="2"/>
  <c r="O958" i="2"/>
  <c r="N958" i="2"/>
  <c r="P268" i="2"/>
  <c r="K268" i="2"/>
  <c r="O922" i="2"/>
  <c r="M747" i="2"/>
  <c r="K1000" i="2"/>
  <c r="P531" i="2"/>
  <c r="R712" i="2"/>
  <c r="R709" i="2"/>
  <c r="P942" i="2"/>
  <c r="Q212" i="2"/>
  <c r="B870" i="2"/>
  <c r="Q942" i="2"/>
  <c r="S281" i="2"/>
  <c r="O309" i="2"/>
  <c r="N709" i="2"/>
  <c r="S884" i="2"/>
  <c r="K606" i="2"/>
  <c r="A702" i="2"/>
  <c r="B702" i="2"/>
  <c r="B921" i="2"/>
  <c r="A873" i="2"/>
  <c r="A682" i="2"/>
  <c r="B573" i="2"/>
  <c r="B567" i="2"/>
  <c r="A456" i="2"/>
  <c r="A213" i="2"/>
  <c r="B181" i="2"/>
  <c r="K62" i="2"/>
  <c r="B220" i="2"/>
  <c r="B918" i="2"/>
  <c r="A714" i="2"/>
  <c r="A368" i="2"/>
  <c r="S13" i="2"/>
  <c r="B904" i="2"/>
  <c r="A604" i="2"/>
  <c r="B103" i="2"/>
  <c r="B94" i="2"/>
  <c r="A802" i="2"/>
  <c r="B585" i="2"/>
  <c r="A857" i="2"/>
  <c r="B173" i="2"/>
  <c r="A331" i="2"/>
  <c r="A381" i="2"/>
  <c r="A241" i="2"/>
  <c r="B50" i="2"/>
  <c r="B68" i="43"/>
  <c r="B70" i="43"/>
  <c r="B67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 s="1"/>
  <c r="O545" i="2"/>
  <c r="S545" i="2"/>
  <c r="B628" i="2"/>
  <c r="A628" i="2"/>
  <c r="A281" i="2"/>
  <c r="B281" i="2"/>
  <c r="S252" i="2"/>
  <c r="D10" i="10" s="1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 s="1"/>
  <c r="B231" i="2"/>
  <c r="A231" i="2"/>
  <c r="A193" i="2"/>
  <c r="B193" i="2"/>
  <c r="P167" i="2"/>
  <c r="C43" i="10" s="1"/>
  <c r="L167" i="2"/>
  <c r="B28" i="2"/>
  <c r="A28" i="2"/>
  <c r="A237" i="2"/>
  <c r="B237" i="2"/>
  <c r="A124" i="2"/>
  <c r="B124" i="2"/>
  <c r="A134" i="2"/>
  <c r="B134" i="2"/>
  <c r="C86" i="10" l="1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 s="1"/>
  <c r="C114" i="10"/>
  <c r="D96" i="10"/>
  <c r="D159" i="10"/>
  <c r="D104" i="10"/>
  <c r="D102" i="10"/>
  <c r="C161" i="10"/>
  <c r="E161" i="10" s="1"/>
  <c r="D71" i="10"/>
  <c r="D33" i="10"/>
  <c r="D169" i="10"/>
  <c r="D122" i="10"/>
  <c r="C70" i="10"/>
  <c r="C102" i="10"/>
  <c r="E102" i="10" s="1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 s="1"/>
  <c r="C2" i="10"/>
  <c r="D123" i="10"/>
  <c r="D162" i="10"/>
  <c r="C127" i="10"/>
  <c r="C158" i="10"/>
  <c r="D140" i="10"/>
  <c r="C17" i="10"/>
  <c r="D35" i="10"/>
  <c r="E35" i="10" s="1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 s="1"/>
  <c r="D107" i="10"/>
  <c r="C138" i="10"/>
  <c r="D23" i="10"/>
  <c r="C165" i="10"/>
  <c r="E165" i="10" s="1"/>
  <c r="D3" i="10"/>
  <c r="C42" i="10"/>
  <c r="C33" i="10"/>
  <c r="D60" i="10"/>
  <c r="C120" i="10"/>
  <c r="E120" i="10" s="1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D153" i="10"/>
  <c r="D171" i="10"/>
  <c r="D99" i="10"/>
  <c r="D126" i="10"/>
  <c r="C36" i="10"/>
  <c r="D113" i="10"/>
  <c r="D57" i="10"/>
  <c r="C93" i="10"/>
  <c r="D48" i="10"/>
  <c r="D156" i="10"/>
  <c r="C88" i="10"/>
  <c r="D133" i="10"/>
  <c r="C79" i="10"/>
  <c r="D43" i="10"/>
  <c r="E43" i="10" s="1"/>
  <c r="D154" i="10"/>
  <c r="D73" i="10"/>
  <c r="C100" i="10"/>
  <c r="C172" i="10"/>
  <c r="D145" i="10"/>
  <c r="D118" i="10"/>
  <c r="D119" i="10"/>
  <c r="D20" i="10"/>
  <c r="D56" i="10"/>
  <c r="C20" i="10"/>
  <c r="D137" i="10"/>
  <c r="D146" i="10"/>
  <c r="D29" i="10"/>
  <c r="D105" i="10"/>
  <c r="D42" i="10"/>
  <c r="C106" i="10"/>
  <c r="D85" i="10"/>
  <c r="E85" i="10" s="1"/>
  <c r="C115" i="10"/>
  <c r="C107" i="10"/>
  <c r="E107" i="10" s="1"/>
  <c r="D168" i="10"/>
  <c r="D157" i="10"/>
  <c r="D130" i="10"/>
  <c r="D148" i="10"/>
  <c r="D40" i="10"/>
  <c r="D22" i="10"/>
  <c r="C40" i="10"/>
  <c r="D13" i="10"/>
  <c r="C139" i="10"/>
  <c r="E139" i="10" s="1"/>
  <c r="C80" i="10"/>
  <c r="C56" i="10"/>
  <c r="D138" i="10"/>
  <c r="C153" i="10"/>
  <c r="E153" i="10" s="1"/>
  <c r="C89" i="10"/>
  <c r="C137" i="10"/>
  <c r="E137" i="10" s="1"/>
  <c r="C50" i="10"/>
  <c r="C140" i="10"/>
  <c r="E140" i="10" s="1"/>
  <c r="D158" i="10"/>
  <c r="C8" i="10"/>
  <c r="C71" i="10"/>
  <c r="C98" i="10"/>
  <c r="D19" i="10"/>
  <c r="D49" i="10"/>
  <c r="C103" i="10"/>
  <c r="D70" i="10"/>
  <c r="D90" i="10"/>
  <c r="C58" i="10"/>
  <c r="D41" i="10"/>
  <c r="D51" i="10"/>
  <c r="C63" i="10"/>
  <c r="D78" i="10"/>
  <c r="C16" i="10"/>
  <c r="D25" i="10"/>
  <c r="C149" i="10"/>
  <c r="C51" i="10"/>
  <c r="D77" i="10"/>
  <c r="D17" i="10"/>
  <c r="C144" i="10"/>
  <c r="E144" i="10" s="1"/>
  <c r="C72" i="10"/>
  <c r="C77" i="10"/>
  <c r="D21" i="10"/>
  <c r="C156" i="10"/>
  <c r="C170" i="10"/>
  <c r="D26" i="10"/>
  <c r="E26" i="10" s="1"/>
  <c r="C44" i="10"/>
  <c r="D44" i="10"/>
  <c r="D45" i="10"/>
  <c r="C162" i="10"/>
  <c r="E162" i="10" s="1"/>
  <c r="C171" i="10"/>
  <c r="E171" i="10" s="1"/>
  <c r="D117" i="10"/>
  <c r="E117" i="10" s="1"/>
  <c r="D81" i="10"/>
  <c r="C116" i="10"/>
  <c r="D39" i="10"/>
  <c r="D93" i="10"/>
  <c r="C12" i="10"/>
  <c r="C57" i="10"/>
  <c r="D151" i="10"/>
  <c r="C151" i="10"/>
  <c r="D79" i="10"/>
  <c r="C133" i="10"/>
  <c r="E133" i="10" s="1"/>
  <c r="C91" i="10"/>
  <c r="D127" i="10"/>
  <c r="C154" i="10"/>
  <c r="C118" i="10"/>
  <c r="E118" i="10" s="1"/>
  <c r="D55" i="10"/>
  <c r="C10" i="10"/>
  <c r="E10" i="10" s="1"/>
  <c r="C47" i="10"/>
  <c r="E47" i="10" s="1"/>
  <c r="C65" i="10"/>
  <c r="D2" i="10"/>
  <c r="D164" i="10"/>
  <c r="C155" i="10"/>
  <c r="C29" i="10"/>
  <c r="E29" i="10" s="1"/>
  <c r="C96" i="10"/>
  <c r="E96" i="10" s="1"/>
  <c r="C105" i="10"/>
  <c r="E105" i="10" s="1"/>
  <c r="C60" i="10"/>
  <c r="E60" i="10" s="1"/>
  <c r="C25" i="10"/>
  <c r="E25" i="10" s="1"/>
  <c r="D59" i="10"/>
  <c r="C135" i="10"/>
  <c r="E135" i="10" s="1"/>
  <c r="C123" i="10"/>
  <c r="D94" i="10"/>
  <c r="C34" i="10"/>
  <c r="E34" i="10" s="1"/>
  <c r="C13" i="10"/>
  <c r="E13" i="10" s="1"/>
  <c r="D31" i="10"/>
  <c r="D112" i="10"/>
  <c r="C148" i="10"/>
  <c r="E148" i="10" s="1"/>
  <c r="D58" i="10"/>
  <c r="C67" i="10"/>
  <c r="E67" i="10" s="1"/>
  <c r="D15" i="10"/>
  <c r="D160" i="10"/>
  <c r="D72" i="10"/>
  <c r="D64" i="10"/>
  <c r="C81" i="10"/>
  <c r="C69" i="10"/>
  <c r="D89" i="10"/>
  <c r="C95" i="10"/>
  <c r="E95" i="10" s="1"/>
  <c r="D5" i="10"/>
  <c r="C5" i="10"/>
  <c r="D143" i="10"/>
  <c r="D62" i="10"/>
  <c r="D125" i="10"/>
  <c r="D116" i="10"/>
  <c r="D37" i="10"/>
  <c r="C146" i="10"/>
  <c r="C143" i="10"/>
  <c r="D134" i="10"/>
  <c r="D28" i="10"/>
  <c r="D65" i="10"/>
  <c r="D149" i="10"/>
  <c r="D63" i="10"/>
  <c r="D115" i="10"/>
  <c r="C27" i="10"/>
  <c r="E27" i="10" s="1"/>
  <c r="C23" i="10"/>
  <c r="C9" i="10"/>
  <c r="E9" i="10" s="1"/>
  <c r="D24" i="10"/>
  <c r="D129" i="10"/>
  <c r="C90" i="10"/>
  <c r="C99" i="10"/>
  <c r="E99" i="10" s="1"/>
  <c r="D18" i="10"/>
  <c r="C54" i="10"/>
  <c r="E54" i="10" s="1"/>
  <c r="D108" i="10"/>
  <c r="D132" i="10"/>
  <c r="C30" i="10"/>
  <c r="C39" i="10"/>
  <c r="C66" i="10"/>
  <c r="E66" i="10" s="1"/>
  <c r="D147" i="10"/>
  <c r="D106" i="10"/>
  <c r="C61" i="10"/>
  <c r="C169" i="10"/>
  <c r="E169" i="10" s="1"/>
  <c r="D52" i="10"/>
  <c r="D172" i="10"/>
  <c r="C64" i="10"/>
  <c r="E64" i="10" s="1"/>
  <c r="D82" i="10"/>
  <c r="C82" i="10"/>
  <c r="E82" i="10" s="1"/>
  <c r="C145" i="10"/>
  <c r="E145" i="10" s="1"/>
  <c r="D155" i="10"/>
  <c r="C101" i="10"/>
  <c r="C164" i="10"/>
  <c r="D74" i="10"/>
  <c r="D11" i="10"/>
  <c r="D128" i="10"/>
  <c r="D101" i="10"/>
  <c r="C132" i="10"/>
  <c r="C6" i="10"/>
  <c r="E6" i="10" s="1"/>
  <c r="C24" i="10"/>
  <c r="C68" i="10"/>
  <c r="E68" i="10" s="1"/>
  <c r="C83" i="10"/>
  <c r="D80" i="10"/>
  <c r="D121" i="10"/>
  <c r="C87" i="10"/>
  <c r="C76" i="10"/>
  <c r="C157" i="10"/>
  <c r="D166" i="10"/>
  <c r="C49" i="10"/>
  <c r="C4" i="10"/>
  <c r="E4" i="10" s="1"/>
  <c r="C112" i="10"/>
  <c r="D103" i="10"/>
  <c r="D91" i="10"/>
  <c r="C41" i="10"/>
  <c r="E41" i="10" s="1"/>
  <c r="D136" i="10"/>
  <c r="C160" i="10"/>
  <c r="E160" i="10" s="1"/>
  <c r="D30" i="10"/>
  <c r="C113" i="10"/>
  <c r="D53" i="10"/>
  <c r="C104" i="10"/>
  <c r="E104" i="10" s="1"/>
  <c r="C122" i="10"/>
  <c r="E122" i="10" s="1"/>
  <c r="D98" i="10"/>
  <c r="C134" i="10"/>
  <c r="E134" i="10" s="1"/>
  <c r="C53" i="10"/>
  <c r="C125" i="10"/>
  <c r="C126" i="10"/>
  <c r="E126" i="10" s="1"/>
  <c r="C163" i="10"/>
  <c r="E163" i="10" s="1"/>
  <c r="D97" i="10"/>
  <c r="D152" i="10"/>
  <c r="E152" i="10" s="1"/>
  <c r="D87" i="10"/>
  <c r="D83" i="10"/>
  <c r="C150" i="10"/>
  <c r="E150" i="10" s="1"/>
  <c r="E69" i="10" l="1"/>
  <c r="E88" i="10"/>
  <c r="E92" i="10"/>
  <c r="E164" i="10"/>
  <c r="E33" i="10"/>
  <c r="E100" i="10"/>
  <c r="E61" i="10"/>
  <c r="E154" i="10"/>
  <c r="E71" i="10"/>
  <c r="E36" i="10"/>
  <c r="E51" i="10"/>
  <c r="E8" i="10"/>
  <c r="E113" i="10"/>
  <c r="E5" i="10"/>
  <c r="E39" i="10"/>
  <c r="E24" i="10"/>
  <c r="E23" i="10"/>
  <c r="E50" i="10"/>
  <c r="E75" i="10"/>
  <c r="E20" i="10"/>
  <c r="E125" i="10"/>
  <c r="E76" i="10"/>
  <c r="E156" i="10"/>
  <c r="E77" i="10"/>
  <c r="E167" i="10"/>
  <c r="E112" i="10"/>
  <c r="E56" i="10"/>
  <c r="E49" i="10"/>
  <c r="E90" i="10"/>
  <c r="E143" i="10"/>
  <c r="E57" i="10"/>
  <c r="E16" i="10"/>
  <c r="E157" i="10"/>
  <c r="E146" i="10"/>
  <c r="E123" i="10"/>
  <c r="E12" i="10"/>
  <c r="E170" i="10"/>
  <c r="E40" i="10"/>
  <c r="E87" i="10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<sst xmlns="http://schemas.openxmlformats.org/spreadsheetml/2006/main" count="2185" uniqueCount="266">
  <si>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</si>
  <si>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</si>
  <si>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</si>
  <si>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</si>
  <si>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</si>
  <si>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</si>
  <si>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</si>
  <si>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</si>
  <si>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</si>
  <si>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</si>
  <si>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</si>
  <si>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</si>
  <si>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</si>
  <si>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</si>
  <si>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</si>
  <si>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</si>
  <si>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</si>
  <si>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</si>
  <si>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</si>
  <si>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</si>
  <si>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</si>
  <si>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</si>
  <si>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</si>
  <si>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</si>
  <si>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</si>
  <si>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</si>
  <si>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</si>
  <si>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</si>
  <si>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</si>
  <si>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</si>
  <si>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</si>
  <si>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</si>
  <si>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</si>
  <si>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</si>
  <si>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</si>
  <si>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</si>
  <si>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</si>
  <si>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</si>
  <si>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</si>
  <si>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</si>
  <si>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</si>
  <si>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</si>
  <si>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ÍNDICE</t>
  </si>
  <si>
    <t>TABLAS</t>
  </si>
  <si>
    <t>GRÁFICOS</t>
  </si>
  <si>
    <t>Oferta de Administración Electrónica en la C.A. de Euskadi: Gobierno Vasco</t>
  </si>
  <si>
    <t>TOTAL</t>
  </si>
  <si>
    <t>NIVEL DE SOFISTICACIÓN ELECTRÓNICA</t>
  </si>
  <si>
    <t>Nivel 0. Sin digitalizar</t>
  </si>
  <si>
    <t>Nivel 1. Sólo se informa</t>
  </si>
  <si>
    <t>Nivel 2. Descarga de formularios</t>
  </si>
  <si>
    <t>Nivel 3. Tramitación electrónica parcial</t>
  </si>
  <si>
    <t>Nivel 4. Tramitación electrónica completa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</si>
  <si>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</si>
  <si>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</si>
  <si>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</si>
  <si>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</si>
  <si>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</si>
  <si>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</si>
  <si>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</si>
  <si>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</si>
  <si>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En el III trimestre de 2012 se produce un cambio en la definición de las unidades contabilizadas</t>
  </si>
  <si>
    <t>(**) 2013. IIº TRIMESTRE. DATOS PROVISIONALES</t>
  </si>
  <si>
    <t>IR A GRÁFICO ==&gt;</t>
  </si>
  <si>
    <t>Volver Índice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</si>
  <si>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</si>
  <si>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</si>
  <si>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</si>
  <si>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</si>
  <si>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</si>
  <si>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</si>
  <si>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</si>
  <si>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</si>
  <si>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</si>
  <si>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</si>
  <si>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</si>
  <si>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</si>
  <si>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</si>
  <si>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</si>
  <si>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</si>
  <si>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</si>
  <si>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</si>
  <si>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</si>
  <si>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</si>
  <si>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</si>
  <si>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</si>
  <si>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</si>
  <si>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</si>
  <si>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</si>
  <si>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</si>
  <si>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</si>
  <si>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</si>
  <si>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</si>
  <si>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</si>
  <si>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</si>
  <si>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</si>
  <si>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</si>
  <si>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</si>
  <si>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</si>
  <si>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</si>
  <si>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</si>
  <si>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</si>
  <si>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</si>
  <si>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</si>
  <si>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</si>
  <si>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</si>
  <si>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</si>
  <si>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</si>
  <si>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</si>
  <si>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</si>
  <si>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</si>
  <si>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</si>
  <si>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</si>
  <si>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</si>
  <si>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</si>
  <si>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</si>
  <si>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</si>
  <si>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</si>
  <si>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</si>
  <si>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</si>
  <si>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</si>
  <si>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</si>
  <si>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</si>
  <si>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</si>
  <si>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</si>
  <si>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</si>
  <si>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</si>
  <si>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</si>
  <si>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</si>
  <si>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</si>
  <si>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</si>
  <si>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</si>
  <si>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</si>
  <si>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</si>
  <si>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</si>
  <si>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</si>
  <si>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</si>
  <si>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</si>
  <si>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</si>
  <si>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</si>
  <si>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</si>
  <si>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</si>
  <si>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</si>
  <si>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</si>
  <si>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</si>
  <si>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</si>
  <si>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</si>
  <si>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</si>
  <si>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</si>
  <si>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</si>
  <si>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</si>
  <si>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</si>
  <si>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</si>
  <si>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</si>
  <si>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</si>
  <si>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</si>
  <si>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</si>
  <si>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</si>
  <si>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</si>
  <si>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</si>
  <si>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IVº Trimestre 2019</t>
  </si>
  <si>
    <t>NIVEL DE SOFISTICACIÓN ELECTRÓNICA. Ier. Trimestre 2020</t>
  </si>
  <si>
    <t>%-HOR</t>
  </si>
  <si>
    <t>% VER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</si>
  <si>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</si>
  <si>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</si>
  <si>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</si>
  <si>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</si>
  <si>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</si>
  <si>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</si>
  <si>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</si>
  <si>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</si>
  <si>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</si>
  <si>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</si>
  <si>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</si>
  <si>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</si>
  <si>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</si>
  <si>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</si>
  <si>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</si>
  <si>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</si>
  <si>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</si>
  <si>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II-2020</t>
  </si>
  <si>
    <t>Gobierno Vasco</t>
  </si>
  <si>
    <t>Nivel 5.                La administración lo ejecuta sin intervención del/de la administrado/a</t>
  </si>
  <si>
    <t>Trabajo y Empleo</t>
  </si>
  <si>
    <t>Desarrollo Económico, Sostenibilidad y Medio Ambiente</t>
  </si>
  <si>
    <t>Planificación Territorial, Vivienda y Transportes</t>
  </si>
  <si>
    <t>Igualdad, Justicia y Políticas Sociales</t>
  </si>
  <si>
    <t>NIVEL DE SOFISTICACIÓN ELECTRÓNICA. IIIer. Trimestre 2020</t>
  </si>
  <si>
    <t>III-2020</t>
  </si>
  <si>
    <t>NIVEL DE SOFISTICACIÓN ELECTRÓNICA. IIº. Trimestre 2020</t>
  </si>
  <si>
    <t>NIVEL DE SOFISTICACIÓN ELECTRÓNICA. IIIer. Trimestre 2019</t>
  </si>
  <si>
    <t>NIVEL DE SOFISTICACIÓN ELECTRÓNICA. IIº Trimestre 2019</t>
  </si>
  <si>
    <t>IV-2020</t>
  </si>
  <si>
    <t>NIVEL DE SOFISTICACIÓN ELECTRÓNICA. IVº Trimestre 2020</t>
  </si>
  <si>
    <t>NIVEL DE SOFISTICACIÓN ELECTRÓNICA. IIº Trimestre 2020</t>
  </si>
  <si>
    <t>I-2021</t>
  </si>
  <si>
    <t>NIVEL DE SOFISTICACIÓN ELECTRÓNICA. Ier. Trimestre 2021 (***)</t>
  </si>
  <si>
    <t>II-2021</t>
  </si>
  <si>
    <t>NIVEL DE SOFISTICACIÓN ELECTRÓNICA. 2º Trimestre 2021</t>
  </si>
  <si>
    <t>III-2021</t>
  </si>
  <si>
    <t>NIVEL DE SOFISTICACIÓN ELECTRÓNICA. 3er. Trimestre 2021</t>
  </si>
  <si>
    <t xml:space="preserve">Fuente: Gobierno Vasco.  Departamento de Gobernanza Pública y Autogobierno. Dirección de Atención a la Ciudadanía y Servicios Digitales. Catálogo de Servicios </t>
  </si>
  <si>
    <t>IV-2021</t>
  </si>
  <si>
    <t>IV (***)</t>
  </si>
  <si>
    <t>NIVEL DE SOFISTICACIÓN ELECTRÓNICA. 4º Trimestre 2021 (***)</t>
  </si>
  <si>
    <t>I-2022</t>
  </si>
  <si>
    <t xml:space="preserve">I </t>
  </si>
  <si>
    <t>-</t>
  </si>
  <si>
    <t>NIVEL DE SOFISTICACIÓN ELECTRÓNICA. 1er. Trimestre 2022</t>
  </si>
  <si>
    <t>NIVEL DE SOFISTICACIÓN ELECTRÓNICA.1er. Trimestre 2022</t>
  </si>
  <si>
    <t>II-2022</t>
  </si>
  <si>
    <t>NIVEL DE SOFISTICACIÓN ELECTRÓNICA. 2º Trimestre 2022</t>
  </si>
  <si>
    <t>NIVEL DE SOFISTICACIÓN ELECTRÓNICA.2º Trimestre 2022</t>
  </si>
  <si>
    <t>Oferta de Administración Electrónica en la C-A- de Euskadi: Gobierno Vasco</t>
  </si>
  <si>
    <t>Nivel 0- Sin digitalizar</t>
  </si>
  <si>
    <t>Nivel 1- Sólo se informa</t>
  </si>
  <si>
    <t>Nivel 2- Descarga de Formularios</t>
  </si>
  <si>
    <t>Nivel 3- Tramitación electrónica parcial</t>
  </si>
  <si>
    <t>Nivel 4- Tramitación electrónica completa</t>
  </si>
  <si>
    <t>Nivel 5- La administración lo ejecuta sin intervención del administrado/a</t>
  </si>
  <si>
    <t xml:space="preserve">Fuente: Gobierno Vasco-  Departamento de Gobernanza Pública y Autogobierno- Dirección de Atención a la Ciudadanía y Servicios Digitales- Catálogo de Servicios </t>
  </si>
  <si>
    <t>III-2022</t>
  </si>
  <si>
    <t>NIVEL DE SOFISTICACIÓN ELECTRÓNICA. 3er. Trimestre 2022</t>
  </si>
  <si>
    <t>NIVEL DE SOFISTICACIÓN ELECTRÓNICA.3er.Trimestre 2022</t>
  </si>
  <si>
    <t>IV-2022</t>
  </si>
  <si>
    <t>NIVEL DE SOFISTICACIÓN ELECTRÓNICA. 4º Trimestre 2022</t>
  </si>
  <si>
    <t>NIVEL DE SOFISTICACIÓN ELECTRÓNICA.4º.Trimestre 2022</t>
  </si>
  <si>
    <t>I-2023</t>
  </si>
  <si>
    <t>NIVEL DE SOFISTICACIÓN ELECTRÓNICA. 1er.Trimestre 2023</t>
  </si>
  <si>
    <t>NIVEL DE SOFISTICACIÓN ELECTRÓNICA. 1er. Trimestre 2023</t>
  </si>
  <si>
    <t>II-2023</t>
  </si>
  <si>
    <t xml:space="preserve">II </t>
  </si>
  <si>
    <t>NIVEL DE SOFISTICACIÓN ELECTRÓNICA. 2º Trimestre 2023</t>
  </si>
  <si>
    <t>III-2023</t>
  </si>
  <si>
    <t>NIVEL DE SOFISTICACIÓN ELECTRÓNICA. 3º Trimestre 2023</t>
  </si>
  <si>
    <t>NIVEL DE SOFISTICACIÓN ELECTRÓNICA. 2023-3º Trimestre</t>
  </si>
  <si>
    <t>Resto</t>
  </si>
  <si>
    <t>Lehendakaritza</t>
  </si>
  <si>
    <t>IV-2023</t>
  </si>
  <si>
    <t>NIVEL DE SOFISTICACIÓN ELECTRÓNICA. 4º Trimestre 2023</t>
  </si>
  <si>
    <t>I-2004</t>
  </si>
  <si>
    <t>I-2024</t>
  </si>
  <si>
    <t xml:space="preserve">Servicios y procedimientos públicos ofertados por el Gobierno Vasco por nivel de sofisticación electrónica actual y trimestre según Departamento. 2012-2024. </t>
  </si>
  <si>
    <t>C. DIGITALIZACIÓN OBJETIVO 1T-2024</t>
  </si>
  <si>
    <r>
      <t xml:space="preserve">                      PLAN DE DIGITALIZACIÓN DE SERVICIOS. CATÁLOGO DE SERVICIOS - CdS -  GOBIERNO VASCO.                                                      2024.  1</t>
    </r>
    <r>
      <rPr>
        <b/>
        <vertAlign val="superscript"/>
        <sz val="18"/>
        <rFont val="Arial"/>
        <family val="2"/>
      </rPr>
      <t>er</t>
    </r>
    <r>
      <rPr>
        <b/>
        <sz val="18"/>
        <rFont val="Arial"/>
        <family val="2"/>
      </rPr>
      <t xml:space="preserve"> TRIMESTRE</t>
    </r>
  </si>
  <si>
    <t>(**) 2013. II TRIMESTRE. DATOS PROVISIONALES</t>
  </si>
  <si>
    <t>(***) 2018,  2021. Ier y 4º TRIMESTRE. ACTUALIZACIÓN EXTRAORDINARIA</t>
  </si>
  <si>
    <r>
      <t>NIVEL DE SOFISTICACIÓN ELECTRÓNICA. 1</t>
    </r>
    <r>
      <rPr>
        <b/>
        <vertAlign val="superscript"/>
        <sz val="7"/>
        <rFont val="Arial"/>
        <family val="2"/>
      </rPr>
      <t>er</t>
    </r>
    <r>
      <rPr>
        <b/>
        <sz val="7"/>
        <rFont val="Arial"/>
        <family val="2"/>
      </rPr>
      <t xml:space="preserve"> Trimestre 2024</t>
    </r>
  </si>
  <si>
    <t>(***) 2018,  2021. 1er y 4º TRIMESTRE. ACTUALIZACIÓN EXTRAORDINARIA</t>
  </si>
  <si>
    <r>
      <t>Servicios y procedimientos públicos ofertados por el Gobierno Vasco por nivel de sofisticación electrónica actual y trimestre según tipo. 2012-2024.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</si>
  <si>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Servicios y procedimientos públicos ofertados por el Gobierno Vasco que han cumplido el nivel de digitalización objetivo según Departamento- 2024- 1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</si>
  <si>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NIVEL DE SOFISTICACIÓN ELECTRÓNICA. 1</t>
    </r>
    <r>
      <rPr>
        <b/>
        <vertAlign val="superscript"/>
        <sz val="7"/>
        <rFont val="Arial"/>
        <family val="2"/>
      </rPr>
      <t>er</t>
    </r>
    <r>
      <rPr>
        <b/>
        <sz val="7"/>
        <rFont val="Arial"/>
        <family val="2"/>
      </rPr>
      <t xml:space="preserve"> trimestre 2024</t>
    </r>
  </si>
  <si>
    <r>
      <t>Servicios y procedimientos públicos que permiten la tramitación electrónica parcial o total o la no intervención del administrado/a actualmente, ofertados por el Gobierno Vasco por trimestre según Departamento. 2011-2024.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trimestre. </t>
    </r>
  </si>
  <si>
    <t>(***) 2018,  2021. I TRIMESTRE. ACTUALIZACIÓN EXTRAORDINARIA</t>
  </si>
  <si>
    <r>
      <t>Servicios y procedimientos públicos ofertados por el Gobierno Vasco por trimestre según nivel de sofisticación electrónica actual. 2011-2024.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</si>
  <si>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(*) 2021. I</t>
    </r>
    <r>
      <rPr>
        <vertAlign val="superscript"/>
        <sz val="9"/>
        <rFont val="Arial"/>
        <family val="2"/>
      </rPr>
      <t>er</t>
    </r>
    <r>
      <rPr>
        <sz val="7"/>
        <rFont val="Arial"/>
        <family val="2"/>
      </rPr>
      <t xml:space="preserve"> y 4</t>
    </r>
    <r>
      <rPr>
        <sz val="9"/>
        <rFont val="Arial"/>
        <family val="2"/>
      </rPr>
      <t>º</t>
    </r>
    <r>
      <rPr>
        <sz val="7"/>
        <rFont val="Arial"/>
        <family val="2"/>
      </rPr>
      <t xml:space="preserve"> TRIMESTRE. ACTUALIZACIÓN EXTRAORDINARIA</t>
    </r>
  </si>
  <si>
    <r>
      <t>Servicios y procedimientos públicos ofertados por el Gobierno Vasco que han cumplido el nivel de digitalización objetivo según Departamento. 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</t>
    </r>
  </si>
  <si>
    <r>
      <t>Servicios y procedimientos públicos ofertados por el Gobierno Vasco por trimestre según nivel de sofisticación electrónica actual. 2011-2024.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</t>
    </r>
  </si>
  <si>
    <r>
      <t>Servicios y procedimientos públicos que permiten la tramitación electrónica parcial o total o la no intervención del administrado/a actualmente, ofertados por el Gobierno Vasco por trimestre según Departamento. 2011-2024.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</t>
    </r>
  </si>
  <si>
    <r>
      <t>Servicios y procedimientos públicos ofertados por el Gobierno Vasco por nivel de sofisticación electrónica actual y trimestre según Departamento. 2012-2024.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</t>
    </r>
  </si>
  <si>
    <r>
      <t>Servicios y procedimientos públicos ofertados por el Gobierno Vasco por nivel de sofisticación electrónica actual y trimestre según tipo. 2012-2024.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</t>
    </r>
  </si>
  <si>
    <r>
      <t>G.5.1.1 Servicios y procedimientos públicos ofertados por el Gobierno Vasco que han alcanzado el nivel de digitalización objetivo por Departamento. 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Trimestre.%</t>
    </r>
  </si>
  <si>
    <r>
      <t>G.4.1.1. Servicios y procedimientos públicos ofertados por el Gobierno Vasco por nivel de sofisticación electrónica actual según trimestre. 2011-2024.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Trimestre. %</t>
    </r>
  </si>
  <si>
    <r>
      <t>G.4.1.3. Servicios y procedimientos públicos ofertados por el Gobierno Vasco por Departamento según nivel de sofisticación electrónica actual. 2024. 1</t>
    </r>
    <r>
      <rPr>
        <b/>
        <u/>
        <vertAlign val="superscript"/>
        <sz val="12"/>
        <color theme="10"/>
        <rFont val="Arial"/>
        <family val="2"/>
      </rPr>
      <t>er</t>
    </r>
    <r>
      <rPr>
        <b/>
        <u/>
        <sz val="12"/>
        <color theme="10"/>
        <rFont val="Arial"/>
        <family val="2"/>
      </rPr>
      <t xml:space="preserve"> Trimestre.%</t>
    </r>
  </si>
  <si>
    <r>
      <t>G.4.1.4. Servicios y procedimientos públicos más frecuentes ofertados por el Gobierno Vasco por tipo según nivel de sofisticación electrónica actual.  2024. 1</t>
    </r>
    <r>
      <rPr>
        <b/>
        <u/>
        <vertAlign val="superscript"/>
        <sz val="12"/>
        <color rgb="FF0000FF"/>
        <rFont val="Arial"/>
        <family val="2"/>
      </rPr>
      <t>er</t>
    </r>
    <r>
      <rPr>
        <b/>
        <u/>
        <sz val="12"/>
        <color indexed="12"/>
        <rFont val="Arial"/>
        <family val="2"/>
      </rPr>
      <t xml:space="preserve"> Trimestre.%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</si>
</sst>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72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b/>
      <u/>
      <sz val="10"/>
      <color rgb="FF0070C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color rgb="FF0070C0"/>
      <name val="Arial"/>
      <family val="2"/>
    </font>
    <font>
      <sz val="7"/>
      <color rgb="FFC00000"/>
      <name val="Arial"/>
      <family val="2"/>
    </font>
    <font>
      <b/>
      <sz val="10"/>
      <color rgb="FFC00000"/>
      <name val="Arial"/>
      <family val="2"/>
    </font>
    <font>
      <sz val="7"/>
      <color rgb="FF0070C0"/>
      <name val="Arial"/>
      <family val="2"/>
    </font>
    <font>
      <sz val="9"/>
      <color indexed="8"/>
      <name val="Arial"/>
      <family val="2"/>
    </font>
    <font>
      <b/>
      <u/>
      <sz val="10"/>
      <color theme="3" tint="0.3999755851924192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color rgb="FFFF0000"/>
      <name val="Arial"/>
      <family val="2"/>
    </font>
    <font>
      <sz val="11"/>
      <color theme="9"/>
      <name val="Arial"/>
      <family val="2"/>
    </font>
    <font>
      <sz val="8"/>
      <color theme="9"/>
      <name val="Arial"/>
      <family val="2"/>
    </font>
    <font>
      <sz val="10"/>
      <color theme="9"/>
      <name val="Arial"/>
      <family val="2"/>
    </font>
    <font>
      <sz val="11"/>
      <color theme="0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7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u/>
      <sz val="12"/>
      <color indexed="12"/>
      <name val="Arial"/>
      <family val="2"/>
    </font>
    <font>
      <b/>
      <u/>
      <vertAlign val="superscript"/>
      <sz val="12"/>
      <color rgb="FF0000FF"/>
      <name val="Arial"/>
      <family val="2"/>
    </font>
    <font>
      <sz val="12"/>
      <color theme="0"/>
      <name val="Arial"/>
      <family val="2"/>
    </font>
    <font>
      <b/>
      <u/>
      <sz val="12"/>
      <color theme="10"/>
      <name val="Arial"/>
      <family val="2"/>
    </font>
    <font>
      <b/>
      <u/>
      <vertAlign val="superscript"/>
      <sz val="12"/>
      <color theme="1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tted">
        <color indexed="64"/>
      </left>
      <right/>
      <top/>
      <bottom/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1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3" fontId="11" fillId="6" borderId="0" xfId="0" applyNumberFormat="1" applyFont="1" applyFill="1" applyAlignment="1">
      <alignment vertical="center"/>
    </xf>
    <xf numFmtId="0" fontId="12" fillId="6" borderId="5" xfId="0" applyFont="1" applyFill="1" applyBorder="1" applyAlignment="1">
      <alignment horizontal="left" vertical="center" wrapText="1"/>
    </xf>
    <xf numFmtId="3" fontId="12" fillId="6" borderId="0" xfId="0" applyNumberFormat="1" applyFont="1" applyFill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Alignment="1">
      <alignment horizontal="right" vertical="center"/>
    </xf>
    <xf numFmtId="1" fontId="11" fillId="6" borderId="0" xfId="0" applyNumberFormat="1" applyFont="1" applyFill="1" applyAlignment="1">
      <alignment vertical="center"/>
    </xf>
    <xf numFmtId="1" fontId="0" fillId="6" borderId="0" xfId="0" applyNumberFormat="1" applyFill="1"/>
    <xf numFmtId="1" fontId="12" fillId="6" borderId="0" xfId="0" applyNumberFormat="1" applyFont="1" applyFill="1" applyAlignment="1">
      <alignment vertical="center"/>
    </xf>
    <xf numFmtId="169" fontId="11" fillId="0" borderId="0" xfId="0" applyNumberFormat="1" applyFont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1" fillId="6" borderId="5" xfId="1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Alignment="1">
      <alignment horizontal="right" vertical="center"/>
    </xf>
    <xf numFmtId="3" fontId="11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 horizontal="right"/>
    </xf>
    <xf numFmtId="0" fontId="12" fillId="6" borderId="0" xfId="0" applyFont="1" applyFill="1" applyAlignment="1">
      <alignment horizontal="right" vertical="center"/>
    </xf>
    <xf numFmtId="0" fontId="15" fillId="6" borderId="0" xfId="0" applyFont="1" applyFill="1" applyAlignment="1">
      <alignment horizontal="right"/>
    </xf>
    <xf numFmtId="1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/>
    <xf numFmtId="0" fontId="22" fillId="6" borderId="0" xfId="0" applyFont="1" applyFill="1"/>
    <xf numFmtId="0" fontId="27" fillId="6" borderId="0" xfId="5" applyFill="1"/>
    <xf numFmtId="0" fontId="12" fillId="6" borderId="0" xfId="1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5" xfId="10" applyFont="1" applyFill="1" applyBorder="1" applyAlignment="1">
      <alignment horizontal="left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25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right"/>
    </xf>
    <xf numFmtId="169" fontId="12" fillId="6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Alignment="1">
      <alignment horizontal="left" vertical="center"/>
    </xf>
    <xf numFmtId="1" fontId="11" fillId="10" borderId="0" xfId="0" applyNumberFormat="1" applyFont="1" applyFill="1" applyAlignment="1">
      <alignment vertical="center"/>
    </xf>
    <xf numFmtId="0" fontId="28" fillId="10" borderId="0" xfId="0" applyFont="1" applyFill="1" applyAlignment="1">
      <alignment horizontal="left" vertical="top" wrapText="1"/>
    </xf>
    <xf numFmtId="0" fontId="29" fillId="10" borderId="0" xfId="0" applyFont="1" applyFill="1"/>
    <xf numFmtId="0" fontId="28" fillId="10" borderId="0" xfId="0" applyFont="1" applyFill="1" applyAlignment="1">
      <alignment vertical="top" wrapText="1"/>
    </xf>
    <xf numFmtId="0" fontId="30" fillId="10" borderId="0" xfId="0" applyFont="1" applyFill="1" applyAlignment="1">
      <alignment vertical="top" wrapText="1"/>
    </xf>
    <xf numFmtId="3" fontId="12" fillId="6" borderId="0" xfId="0" applyNumberFormat="1" applyFont="1" applyFill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Alignment="1" applyProtection="1">
      <alignment horizontal="right"/>
      <protection locked="0"/>
    </xf>
    <xf numFmtId="3" fontId="12" fillId="6" borderId="0" xfId="0" applyNumberFormat="1" applyFont="1" applyFill="1" applyAlignment="1">
      <alignment horizontal="right"/>
    </xf>
    <xf numFmtId="3" fontId="12" fillId="6" borderId="0" xfId="0" applyNumberFormat="1" applyFont="1" applyFill="1" applyAlignment="1" applyProtection="1">
      <alignment horizontal="right"/>
      <protection locked="0"/>
    </xf>
    <xf numFmtId="3" fontId="29" fillId="10" borderId="0" xfId="0" applyNumberFormat="1" applyFont="1" applyFill="1"/>
    <xf numFmtId="0" fontId="9" fillId="10" borderId="0" xfId="0" applyFont="1" applyFill="1" applyAlignment="1">
      <alignment vertical="center"/>
    </xf>
    <xf numFmtId="0" fontId="17" fillId="10" borderId="0" xfId="0" applyFont="1" applyFill="1"/>
    <xf numFmtId="0" fontId="31" fillId="6" borderId="0" xfId="9" applyFont="1" applyFill="1"/>
    <xf numFmtId="0" fontId="29" fillId="6" borderId="0" xfId="9" applyFont="1" applyFill="1"/>
    <xf numFmtId="0" fontId="29" fillId="6" borderId="0" xfId="0" applyFont="1" applyFill="1"/>
    <xf numFmtId="0" fontId="12" fillId="10" borderId="0" xfId="0" applyFont="1" applyFill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30" fillId="6" borderId="0" xfId="0" applyFont="1" applyFill="1"/>
    <xf numFmtId="0" fontId="7" fillId="6" borderId="0" xfId="0" applyFont="1" applyFill="1"/>
    <xf numFmtId="0" fontId="11" fillId="6" borderId="0" xfId="0" applyFont="1" applyFill="1" applyAlignment="1">
      <alignment horizontal="left" vertical="center" wrapText="1"/>
    </xf>
    <xf numFmtId="0" fontId="32" fillId="10" borderId="0" xfId="0" applyFont="1" applyFill="1"/>
    <xf numFmtId="0" fontId="19" fillId="10" borderId="0" xfId="0" applyFont="1" applyFill="1" applyAlignment="1">
      <alignment wrapText="1"/>
    </xf>
    <xf numFmtId="0" fontId="11" fillId="10" borderId="0" xfId="0" applyFont="1" applyFill="1"/>
    <xf numFmtId="0" fontId="24" fillId="10" borderId="0" xfId="0" applyFont="1" applyFill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3" fontId="12" fillId="10" borderId="0" xfId="0" applyNumberFormat="1" applyFont="1" applyFill="1" applyAlignment="1">
      <alignment horizontal="right" vertical="center"/>
    </xf>
    <xf numFmtId="3" fontId="12" fillId="10" borderId="0" xfId="0" applyNumberFormat="1" applyFont="1" applyFill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Alignment="1">
      <alignment horizontal="right" vertical="center"/>
    </xf>
    <xf numFmtId="3" fontId="11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Alignment="1">
      <alignment horizontal="right"/>
    </xf>
    <xf numFmtId="3" fontId="12" fillId="10" borderId="0" xfId="0" applyNumberFormat="1" applyFont="1" applyFill="1" applyAlignment="1" applyProtection="1">
      <alignment horizontal="right"/>
      <protection locked="0"/>
    </xf>
    <xf numFmtId="169" fontId="12" fillId="10" borderId="0" xfId="0" applyNumberFormat="1" applyFont="1" applyFill="1" applyAlignment="1" applyProtection="1">
      <alignment horizontal="right"/>
      <protection locked="0"/>
    </xf>
    <xf numFmtId="0" fontId="12" fillId="10" borderId="0" xfId="0" applyFont="1" applyFill="1" applyAlignment="1">
      <alignment horizontal="right"/>
    </xf>
    <xf numFmtId="0" fontId="16" fillId="10" borderId="0" xfId="0" applyFont="1" applyFill="1"/>
    <xf numFmtId="3" fontId="0" fillId="6" borderId="0" xfId="0" applyNumberFormat="1" applyFill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4" fillId="10" borderId="0" xfId="0" applyFont="1" applyFill="1"/>
    <xf numFmtId="0" fontId="9" fillId="10" borderId="0" xfId="0" applyFont="1" applyFill="1" applyAlignment="1">
      <alignment horizontal="center" vertical="center" wrapText="1"/>
    </xf>
    <xf numFmtId="169" fontId="9" fillId="10" borderId="0" xfId="0" applyNumberFormat="1" applyFont="1" applyFill="1"/>
    <xf numFmtId="169" fontId="7" fillId="10" borderId="0" xfId="0" applyNumberFormat="1" applyFont="1" applyFill="1"/>
    <xf numFmtId="0" fontId="35" fillId="0" borderId="0" xfId="5" applyFont="1"/>
    <xf numFmtId="0" fontId="29" fillId="10" borderId="0" xfId="0" applyFont="1" applyFill="1" applyAlignment="1">
      <alignment wrapText="1"/>
    </xf>
    <xf numFmtId="169" fontId="11" fillId="10" borderId="0" xfId="9" applyNumberFormat="1" applyFont="1" applyFill="1" applyAlignment="1" applyProtection="1">
      <alignment horizontal="right"/>
      <protection locked="0"/>
    </xf>
    <xf numFmtId="0" fontId="29" fillId="10" borderId="0" xfId="9" applyFont="1" applyFill="1"/>
    <xf numFmtId="3" fontId="12" fillId="10" borderId="0" xfId="9" applyNumberFormat="1" applyFont="1" applyFill="1" applyAlignment="1">
      <alignment horizontal="right" vertical="center"/>
    </xf>
    <xf numFmtId="3" fontId="11" fillId="10" borderId="0" xfId="9" applyNumberFormat="1" applyFont="1" applyFill="1" applyAlignment="1">
      <alignment horizontal="right" vertical="center"/>
    </xf>
    <xf numFmtId="169" fontId="12" fillId="10" borderId="0" xfId="9" applyNumberFormat="1" applyFont="1" applyFill="1" applyAlignment="1" applyProtection="1">
      <alignment horizontal="right"/>
      <protection locked="0"/>
    </xf>
    <xf numFmtId="0" fontId="12" fillId="10" borderId="0" xfId="9" applyFont="1" applyFill="1" applyAlignment="1">
      <alignment horizontal="right"/>
    </xf>
    <xf numFmtId="0" fontId="11" fillId="10" borderId="0" xfId="9" applyFont="1" applyFill="1" applyAlignment="1">
      <alignment horizontal="right"/>
    </xf>
    <xf numFmtId="3" fontId="11" fillId="10" borderId="0" xfId="0" applyNumberFormat="1" applyFont="1" applyFill="1" applyAlignment="1">
      <alignment vertical="center"/>
    </xf>
    <xf numFmtId="0" fontId="7" fillId="10" borderId="0" xfId="0" applyFont="1" applyFill="1" applyAlignment="1">
      <alignment wrapText="1"/>
    </xf>
    <xf numFmtId="0" fontId="7" fillId="10" borderId="0" xfId="0" applyFont="1" applyFill="1"/>
    <xf numFmtId="0" fontId="11" fillId="10" borderId="0" xfId="0" applyFont="1" applyFill="1" applyAlignment="1">
      <alignment horizontal="right"/>
    </xf>
    <xf numFmtId="3" fontId="12" fillId="6" borderId="0" xfId="0" applyNumberFormat="1" applyFont="1" applyFill="1"/>
    <xf numFmtId="1" fontId="9" fillId="10" borderId="0" xfId="0" applyNumberFormat="1" applyFont="1" applyFill="1"/>
    <xf numFmtId="0" fontId="36" fillId="10" borderId="0" xfId="0" applyFont="1" applyFill="1" applyAlignment="1">
      <alignment horizontal="center" vertical="center" wrapText="1"/>
    </xf>
    <xf numFmtId="0" fontId="29" fillId="10" borderId="0" xfId="0" applyFont="1" applyFill="1" applyAlignment="1">
      <alignment horizontal="right"/>
    </xf>
    <xf numFmtId="3" fontId="36" fillId="10" borderId="0" xfId="0" applyNumberFormat="1" applyFont="1" applyFill="1" applyAlignment="1">
      <alignment horizontal="right" vertical="center"/>
    </xf>
    <xf numFmtId="3" fontId="33" fillId="10" borderId="0" xfId="0" applyNumberFormat="1" applyFont="1" applyFill="1" applyAlignment="1">
      <alignment horizontal="right"/>
    </xf>
    <xf numFmtId="169" fontId="33" fillId="10" borderId="0" xfId="0" applyNumberFormat="1" applyFont="1" applyFill="1" applyAlignment="1" applyProtection="1">
      <alignment horizontal="right"/>
      <protection locked="0"/>
    </xf>
    <xf numFmtId="0" fontId="26" fillId="6" borderId="0" xfId="0" applyFont="1" applyFill="1" applyAlignment="1">
      <alignment horizontal="left" vertical="center"/>
    </xf>
    <xf numFmtId="169" fontId="11" fillId="10" borderId="0" xfId="0" applyNumberFormat="1" applyFont="1" applyFill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/>
    <xf numFmtId="169" fontId="12" fillId="10" borderId="0" xfId="0" applyNumberFormat="1" applyFont="1" applyFill="1" applyAlignment="1">
      <alignment horizontal="right"/>
    </xf>
    <xf numFmtId="169" fontId="12" fillId="10" borderId="0" xfId="0" applyNumberFormat="1" applyFont="1" applyFill="1"/>
    <xf numFmtId="169" fontId="11" fillId="10" borderId="0" xfId="0" applyNumberFormat="1" applyFont="1" applyFill="1"/>
    <xf numFmtId="0" fontId="37" fillId="6" borderId="0" xfId="9" applyFont="1" applyFill="1"/>
    <xf numFmtId="0" fontId="11" fillId="6" borderId="19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169" fontId="29" fillId="10" borderId="0" xfId="0" applyNumberFormat="1" applyFont="1" applyFill="1"/>
    <xf numFmtId="169" fontId="11" fillId="10" borderId="0" xfId="0" applyNumberFormat="1" applyFont="1" applyFill="1" applyAlignment="1">
      <alignment horizontal="right"/>
    </xf>
    <xf numFmtId="0" fontId="38" fillId="6" borderId="0" xfId="9" applyFont="1" applyFill="1"/>
    <xf numFmtId="0" fontId="34" fillId="6" borderId="0" xfId="0" applyFont="1" applyFill="1"/>
    <xf numFmtId="0" fontId="39" fillId="6" borderId="0" xfId="6" applyFont="1" applyFill="1" applyBorder="1" applyAlignment="1" applyProtection="1"/>
    <xf numFmtId="0" fontId="30" fillId="10" borderId="0" xfId="0" applyFont="1" applyFill="1" applyAlignment="1">
      <alignment wrapText="1"/>
    </xf>
    <xf numFmtId="0" fontId="28" fillId="10" borderId="0" xfId="0" applyFont="1" applyFill="1" applyAlignment="1">
      <alignment horizontal="center" vertical="center" wrapText="1"/>
    </xf>
    <xf numFmtId="0" fontId="30" fillId="10" borderId="0" xfId="0" applyFont="1" applyFill="1" applyAlignment="1">
      <alignment horizontal="center" wrapText="1"/>
    </xf>
    <xf numFmtId="3" fontId="30" fillId="10" borderId="0" xfId="0" applyNumberFormat="1" applyFont="1" applyFill="1" applyAlignment="1">
      <alignment horizontal="center" wrapText="1"/>
    </xf>
    <xf numFmtId="3" fontId="33" fillId="10" borderId="0" xfId="0" applyNumberFormat="1" applyFont="1" applyFill="1" applyAlignment="1">
      <alignment horizontal="center" vertical="center"/>
    </xf>
    <xf numFmtId="3" fontId="30" fillId="10" borderId="0" xfId="0" applyNumberFormat="1" applyFont="1" applyFill="1" applyAlignment="1">
      <alignment horizontal="center" vertical="center"/>
    </xf>
    <xf numFmtId="3" fontId="36" fillId="10" borderId="0" xfId="0" applyNumberFormat="1" applyFont="1" applyFill="1" applyAlignment="1">
      <alignment horizontal="center" vertical="center"/>
    </xf>
    <xf numFmtId="165" fontId="30" fillId="10" borderId="0" xfId="11" applyNumberFormat="1" applyFont="1" applyFill="1" applyBorder="1" applyAlignment="1">
      <alignment horizontal="center" wrapText="1"/>
    </xf>
    <xf numFmtId="9" fontId="30" fillId="10" borderId="0" xfId="11" applyFont="1" applyFill="1" applyBorder="1" applyAlignment="1">
      <alignment horizontal="center" wrapText="1"/>
    </xf>
    <xf numFmtId="165" fontId="28" fillId="10" borderId="0" xfId="11" applyNumberFormat="1" applyFont="1" applyFill="1" applyBorder="1" applyAlignment="1">
      <alignment horizontal="center" wrapText="1"/>
    </xf>
    <xf numFmtId="9" fontId="28" fillId="10" borderId="0" xfId="11" applyFont="1" applyFill="1" applyBorder="1" applyAlignment="1">
      <alignment horizontal="center" wrapText="1"/>
    </xf>
    <xf numFmtId="0" fontId="11" fillId="6" borderId="0" xfId="0" applyFont="1" applyFill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12" fillId="10" borderId="21" xfId="0" applyFont="1" applyFill="1" applyBorder="1" applyAlignment="1">
      <alignment horizontal="center" vertical="center"/>
    </xf>
    <xf numFmtId="3" fontId="12" fillId="10" borderId="0" xfId="0" applyNumberFormat="1" applyFont="1" applyFill="1"/>
    <xf numFmtId="169" fontId="7" fillId="6" borderId="0" xfId="0" applyNumberFormat="1" applyFont="1" applyFill="1"/>
    <xf numFmtId="0" fontId="12" fillId="10" borderId="2" xfId="0" applyFont="1" applyFill="1" applyBorder="1" applyAlignment="1">
      <alignment horizontal="center" vertical="center" wrapText="1"/>
    </xf>
    <xf numFmtId="3" fontId="11" fillId="10" borderId="0" xfId="0" applyNumberFormat="1" applyFont="1" applyFill="1"/>
    <xf numFmtId="3" fontId="11" fillId="10" borderId="0" xfId="0" applyNumberFormat="1" applyFont="1" applyFill="1" applyAlignment="1">
      <alignment horizontal="right" wrapText="1"/>
    </xf>
    <xf numFmtId="169" fontId="40" fillId="10" borderId="0" xfId="0" applyNumberFormat="1" applyFont="1" applyFill="1" applyAlignment="1" applyProtection="1">
      <alignment horizontal="right"/>
      <protection locked="0"/>
    </xf>
    <xf numFmtId="169" fontId="34" fillId="10" borderId="0" xfId="0" applyNumberFormat="1" applyFont="1" applyFill="1"/>
    <xf numFmtId="3" fontId="12" fillId="10" borderId="0" xfId="0" applyNumberFormat="1" applyFont="1" applyFill="1" applyAlignment="1">
      <alignment horizontal="right" wrapText="1"/>
    </xf>
    <xf numFmtId="0" fontId="12" fillId="10" borderId="0" xfId="0" applyFont="1" applyFill="1" applyAlignment="1">
      <alignment horizontal="right" wrapText="1"/>
    </xf>
    <xf numFmtId="0" fontId="9" fillId="6" borderId="0" xfId="9" applyFont="1" applyFill="1"/>
    <xf numFmtId="0" fontId="41" fillId="6" borderId="0" xfId="9" applyFont="1" applyFill="1"/>
    <xf numFmtId="0" fontId="32" fillId="10" borderId="0" xfId="9" applyFont="1" applyFill="1"/>
    <xf numFmtId="0" fontId="11" fillId="6" borderId="5" xfId="10" applyFont="1" applyFill="1" applyBorder="1" applyAlignment="1">
      <alignment horizontal="left" vertical="center"/>
    </xf>
    <xf numFmtId="0" fontId="36" fillId="10" borderId="0" xfId="0" applyFont="1" applyFill="1" applyAlignment="1">
      <alignment horizontal="left" vertical="center" wrapText="1"/>
    </xf>
    <xf numFmtId="0" fontId="33" fillId="10" borderId="0" xfId="0" applyFont="1" applyFill="1" applyAlignment="1">
      <alignment vertical="center"/>
    </xf>
    <xf numFmtId="0" fontId="36" fillId="10" borderId="0" xfId="0" applyFont="1" applyFill="1" applyAlignment="1">
      <alignment horizontal="center" vertical="center"/>
    </xf>
    <xf numFmtId="0" fontId="36" fillId="10" borderId="0" xfId="0" applyFont="1" applyFill="1" applyAlignment="1">
      <alignment horizontal="right" vertical="center"/>
    </xf>
    <xf numFmtId="0" fontId="33" fillId="10" borderId="0" xfId="10" applyFont="1" applyFill="1" applyAlignment="1">
      <alignment horizontal="left" vertical="center" wrapText="1"/>
    </xf>
    <xf numFmtId="3" fontId="36" fillId="10" borderId="0" xfId="0" applyNumberFormat="1" applyFont="1" applyFill="1" applyAlignment="1">
      <alignment horizontal="right"/>
    </xf>
    <xf numFmtId="0" fontId="33" fillId="10" borderId="0" xfId="0" applyFont="1" applyFill="1" applyAlignment="1">
      <alignment horizontal="left" vertical="center" wrapText="1"/>
    </xf>
    <xf numFmtId="167" fontId="33" fillId="10" borderId="0" xfId="0" applyNumberFormat="1" applyFont="1" applyFill="1" applyAlignment="1">
      <alignment horizontal="right" vertical="center"/>
    </xf>
    <xf numFmtId="3" fontId="42" fillId="10" borderId="0" xfId="0" applyNumberFormat="1" applyFont="1" applyFill="1" applyAlignment="1">
      <alignment horizontal="right" vertical="center"/>
    </xf>
    <xf numFmtId="3" fontId="42" fillId="10" borderId="0" xfId="0" applyNumberFormat="1" applyFont="1" applyFill="1" applyAlignment="1">
      <alignment horizontal="right" vertical="center" wrapText="1"/>
    </xf>
    <xf numFmtId="169" fontId="42" fillId="10" borderId="0" xfId="0" applyNumberFormat="1" applyFont="1" applyFill="1" applyAlignment="1" applyProtection="1">
      <alignment horizontal="right"/>
      <protection locked="0"/>
    </xf>
    <xf numFmtId="3" fontId="9" fillId="10" borderId="0" xfId="0" applyNumberFormat="1" applyFont="1" applyFill="1" applyAlignment="1">
      <alignment horizontal="right"/>
    </xf>
    <xf numFmtId="3" fontId="33" fillId="10" borderId="0" xfId="0" applyNumberFormat="1" applyFont="1" applyFill="1" applyAlignment="1">
      <alignment horizontal="center"/>
    </xf>
    <xf numFmtId="3" fontId="43" fillId="10" borderId="0" xfId="0" applyNumberFormat="1" applyFont="1" applyFill="1"/>
    <xf numFmtId="3" fontId="9" fillId="6" borderId="0" xfId="0" applyNumberFormat="1" applyFont="1" applyFill="1"/>
    <xf numFmtId="169" fontId="44" fillId="6" borderId="0" xfId="0" applyNumberFormat="1" applyFont="1" applyFill="1"/>
    <xf numFmtId="3" fontId="45" fillId="10" borderId="0" xfId="0" applyNumberFormat="1" applyFont="1" applyFill="1" applyAlignment="1" applyProtection="1">
      <alignment horizontal="right"/>
      <protection locked="0"/>
    </xf>
    <xf numFmtId="169" fontId="45" fillId="10" borderId="0" xfId="0" applyNumberFormat="1" applyFont="1" applyFill="1" applyAlignment="1" applyProtection="1">
      <alignment horizontal="right"/>
      <protection locked="0"/>
    </xf>
    <xf numFmtId="3" fontId="45" fillId="10" borderId="0" xfId="0" applyNumberFormat="1" applyFont="1" applyFill="1" applyAlignment="1">
      <alignment horizontal="right" vertical="center" wrapText="1"/>
    </xf>
    <xf numFmtId="0" fontId="46" fillId="6" borderId="0" xfId="0" applyFont="1" applyFill="1" applyAlignment="1">
      <alignment horizontal="left" vertical="center"/>
    </xf>
    <xf numFmtId="0" fontId="34" fillId="10" borderId="0" xfId="0" applyFont="1" applyFill="1" applyAlignment="1">
      <alignment wrapText="1"/>
    </xf>
    <xf numFmtId="0" fontId="11" fillId="6" borderId="21" xfId="10" applyFont="1" applyFill="1" applyBorder="1" applyAlignment="1">
      <alignment vertical="center"/>
    </xf>
    <xf numFmtId="0" fontId="12" fillId="6" borderId="21" xfId="1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 wrapText="1"/>
    </xf>
    <xf numFmtId="0" fontId="12" fillId="6" borderId="21" xfId="10" applyFont="1" applyFill="1" applyBorder="1" applyAlignment="1">
      <alignment vertical="center"/>
    </xf>
    <xf numFmtId="0" fontId="28" fillId="10" borderId="0" xfId="0" applyFont="1" applyFill="1" applyAlignment="1">
      <alignment wrapText="1"/>
    </xf>
    <xf numFmtId="0" fontId="12" fillId="6" borderId="0" xfId="10" applyFont="1" applyFill="1" applyAlignment="1">
      <alignment horizontal="left" vertical="center"/>
    </xf>
    <xf numFmtId="0" fontId="18" fillId="6" borderId="8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47" fillId="6" borderId="0" xfId="6" applyFont="1" applyFill="1" applyBorder="1" applyAlignment="1" applyProtection="1"/>
    <xf numFmtId="0" fontId="34" fillId="10" borderId="0" xfId="9" applyFont="1" applyFill="1"/>
    <xf numFmtId="0" fontId="48" fillId="10" borderId="0" xfId="9" applyFont="1" applyFill="1"/>
    <xf numFmtId="0" fontId="49" fillId="10" borderId="0" xfId="9" applyFont="1" applyFill="1"/>
    <xf numFmtId="0" fontId="12" fillId="6" borderId="21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 wrapText="1"/>
    </xf>
    <xf numFmtId="0" fontId="11" fillId="6" borderId="21" xfId="10" applyFont="1" applyFill="1" applyBorder="1" applyAlignment="1">
      <alignment horizontal="left" vertical="center" wrapText="1"/>
    </xf>
    <xf numFmtId="0" fontId="49" fillId="6" borderId="0" xfId="0" applyFont="1" applyFill="1"/>
    <xf numFmtId="3" fontId="11" fillId="6" borderId="24" xfId="0" applyNumberFormat="1" applyFont="1" applyFill="1" applyBorder="1"/>
    <xf numFmtId="3" fontId="7" fillId="6" borderId="0" xfId="0" applyNumberFormat="1" applyFont="1" applyFill="1"/>
    <xf numFmtId="0" fontId="32" fillId="10" borderId="0" xfId="0" applyFont="1" applyFill="1" applyAlignment="1">
      <alignment horizontal="center" wrapText="1"/>
    </xf>
    <xf numFmtId="0" fontId="29" fillId="10" borderId="0" xfId="0" applyFont="1" applyFill="1" applyAlignment="1">
      <alignment horizontal="center"/>
    </xf>
    <xf numFmtId="0" fontId="29" fillId="10" borderId="0" xfId="0" applyFont="1" applyFill="1" applyAlignment="1">
      <alignment horizontal="left"/>
    </xf>
    <xf numFmtId="0" fontId="29" fillId="10" borderId="0" xfId="0" applyFont="1" applyFill="1" applyAlignment="1">
      <alignment horizontal="left" wrapText="1"/>
    </xf>
    <xf numFmtId="0" fontId="0" fillId="10" borderId="0" xfId="0" applyFill="1" applyAlignment="1">
      <alignment wrapText="1"/>
    </xf>
    <xf numFmtId="0" fontId="29" fillId="10" borderId="0" xfId="0" applyFont="1" applyFill="1" applyAlignment="1">
      <alignment horizontal="center" wrapText="1"/>
    </xf>
    <xf numFmtId="0" fontId="50" fillId="6" borderId="0" xfId="0" applyFont="1" applyFill="1" applyAlignment="1">
      <alignment horizontal="left" vertical="center"/>
    </xf>
    <xf numFmtId="0" fontId="36" fillId="11" borderId="2" xfId="0" applyFont="1" applyFill="1" applyBorder="1" applyAlignment="1">
      <alignment horizontal="center" vertical="center" wrapText="1"/>
    </xf>
    <xf numFmtId="169" fontId="36" fillId="11" borderId="0" xfId="0" applyNumberFormat="1" applyFont="1" applyFill="1" applyAlignment="1" applyProtection="1">
      <alignment horizontal="right"/>
      <protection locked="0"/>
    </xf>
    <xf numFmtId="169" fontId="29" fillId="10" borderId="0" xfId="0" applyNumberFormat="1" applyFont="1" applyFill="1" applyAlignment="1">
      <alignment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/>
    <xf numFmtId="0" fontId="53" fillId="6" borderId="0" xfId="0" applyFont="1" applyFill="1"/>
    <xf numFmtId="3" fontId="11" fillId="10" borderId="0" xfId="0" applyNumberFormat="1" applyFont="1" applyFill="1" applyAlignment="1">
      <alignment horizontal="center" vertical="center"/>
    </xf>
    <xf numFmtId="3" fontId="11" fillId="10" borderId="24" xfId="0" applyNumberFormat="1" applyFont="1" applyFill="1" applyBorder="1" applyAlignment="1">
      <alignment horizontal="center" vertical="center"/>
    </xf>
    <xf numFmtId="3" fontId="12" fillId="6" borderId="0" xfId="0" applyNumberFormat="1" applyFont="1" applyFill="1" applyAlignment="1">
      <alignment horizontal="center" vertical="center"/>
    </xf>
    <xf numFmtId="3" fontId="12" fillId="10" borderId="0" xfId="0" applyNumberFormat="1" applyFont="1" applyFill="1" applyAlignment="1">
      <alignment horizontal="center" vertical="center"/>
    </xf>
    <xf numFmtId="0" fontId="55" fillId="6" borderId="0" xfId="0" applyFont="1" applyFill="1"/>
    <xf numFmtId="0" fontId="56" fillId="6" borderId="0" xfId="0" applyFont="1" applyFill="1"/>
    <xf numFmtId="0" fontId="57" fillId="6" borderId="0" xfId="0" applyFont="1" applyFill="1"/>
    <xf numFmtId="0" fontId="57" fillId="10" borderId="0" xfId="0" applyFont="1" applyFill="1"/>
    <xf numFmtId="0" fontId="56" fillId="10" borderId="0" xfId="0" applyFont="1" applyFill="1"/>
    <xf numFmtId="0" fontId="54" fillId="10" borderId="0" xfId="0" applyFont="1" applyFill="1" applyAlignment="1">
      <alignment horizontal="left" vertical="center"/>
    </xf>
    <xf numFmtId="0" fontId="30" fillId="10" borderId="0" xfId="0" applyFont="1" applyFill="1"/>
    <xf numFmtId="0" fontId="28" fillId="10" borderId="0" xfId="0" applyFont="1" applyFill="1" applyAlignment="1">
      <alignment vertical="top"/>
    </xf>
    <xf numFmtId="0" fontId="33" fillId="10" borderId="0" xfId="0" applyFont="1" applyFill="1" applyAlignment="1">
      <alignment horizontal="left" vertical="center"/>
    </xf>
    <xf numFmtId="0" fontId="28" fillId="10" borderId="0" xfId="0" applyFont="1" applyFill="1" applyAlignment="1">
      <alignment horizontal="center" wrapText="1"/>
    </xf>
    <xf numFmtId="0" fontId="32" fillId="6" borderId="0" xfId="0" applyFont="1" applyFill="1"/>
    <xf numFmtId="168" fontId="32" fillId="10" borderId="0" xfId="0" applyNumberFormat="1" applyFont="1" applyFill="1"/>
    <xf numFmtId="168" fontId="28" fillId="10" borderId="0" xfId="0" applyNumberFormat="1" applyFont="1" applyFill="1"/>
    <xf numFmtId="168" fontId="29" fillId="10" borderId="0" xfId="0" applyNumberFormat="1" applyFont="1" applyFill="1"/>
    <xf numFmtId="0" fontId="28" fillId="10" borderId="0" xfId="0" applyFont="1" applyFill="1"/>
    <xf numFmtId="0" fontId="34" fillId="6" borderId="0" xfId="9" applyFont="1" applyFill="1"/>
    <xf numFmtId="0" fontId="41" fillId="10" borderId="0" xfId="9" applyFont="1" applyFill="1"/>
    <xf numFmtId="0" fontId="54" fillId="6" borderId="0" xfId="0" applyFont="1" applyFill="1" applyAlignment="1">
      <alignment horizontal="left" vertical="center"/>
    </xf>
    <xf numFmtId="0" fontId="32" fillId="6" borderId="0" xfId="9" applyFont="1" applyFill="1"/>
    <xf numFmtId="0" fontId="61" fillId="6" borderId="0" xfId="0" applyFont="1" applyFill="1" applyAlignment="1">
      <alignment horizontal="left" vertical="center"/>
    </xf>
    <xf numFmtId="0" fontId="32" fillId="10" borderId="0" xfId="9" applyFont="1" applyFill="1" applyAlignment="1">
      <alignment vertical="center"/>
    </xf>
    <xf numFmtId="0" fontId="32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/>
    </xf>
    <xf numFmtId="0" fontId="62" fillId="10" borderId="0" xfId="0" applyFont="1" applyFill="1" applyAlignment="1">
      <alignment horizontal="center" vertical="center" wrapText="1"/>
    </xf>
    <xf numFmtId="0" fontId="36" fillId="10" borderId="0" xfId="9" applyFont="1" applyFill="1" applyAlignment="1">
      <alignment horizontal="center" vertical="center" wrapText="1"/>
    </xf>
    <xf numFmtId="1" fontId="36" fillId="6" borderId="0" xfId="0" applyNumberFormat="1" applyFont="1" applyFill="1"/>
    <xf numFmtId="1" fontId="36" fillId="10" borderId="0" xfId="0" applyNumberFormat="1" applyFont="1" applyFill="1" applyAlignment="1">
      <alignment horizontal="right" vertical="center"/>
    </xf>
    <xf numFmtId="1" fontId="36" fillId="6" borderId="0" xfId="0" applyNumberFormat="1" applyFont="1" applyFill="1" applyAlignment="1" applyProtection="1">
      <alignment horizontal="right"/>
      <protection locked="0"/>
    </xf>
    <xf numFmtId="3" fontId="32" fillId="10" borderId="0" xfId="9" applyNumberFormat="1" applyFont="1" applyFill="1" applyAlignment="1">
      <alignment horizontal="right" vertical="center"/>
    </xf>
    <xf numFmtId="3" fontId="62" fillId="10" borderId="0" xfId="0" applyNumberFormat="1" applyFont="1" applyFill="1"/>
    <xf numFmtId="169" fontId="62" fillId="10" borderId="0" xfId="0" applyNumberFormat="1" applyFont="1" applyFill="1" applyAlignment="1">
      <alignment horizontal="right" vertical="center"/>
    </xf>
    <xf numFmtId="3" fontId="62" fillId="10" borderId="0" xfId="0" applyNumberFormat="1" applyFont="1" applyFill="1" applyAlignment="1">
      <alignment horizontal="right" vertical="center"/>
    </xf>
    <xf numFmtId="169" fontId="62" fillId="10" borderId="0" xfId="0" applyNumberFormat="1" applyFont="1" applyFill="1" applyAlignment="1" applyProtection="1">
      <alignment horizontal="right"/>
      <protection locked="0"/>
    </xf>
    <xf numFmtId="0" fontId="36" fillId="10" borderId="0" xfId="10" applyFont="1" applyFill="1" applyAlignment="1">
      <alignment horizontal="left" vertical="center" wrapText="1"/>
    </xf>
    <xf numFmtId="1" fontId="33" fillId="10" borderId="0" xfId="0" applyNumberFormat="1" applyFont="1" applyFill="1" applyAlignment="1">
      <alignment horizontal="right" vertical="center"/>
    </xf>
    <xf numFmtId="1" fontId="33" fillId="10" borderId="0" xfId="0" applyNumberFormat="1" applyFont="1" applyFill="1" applyAlignment="1" applyProtection="1">
      <alignment horizontal="right"/>
      <protection locked="0"/>
    </xf>
    <xf numFmtId="1" fontId="33" fillId="6" borderId="0" xfId="0" applyNumberFormat="1" applyFont="1" applyFill="1" applyAlignment="1" applyProtection="1">
      <alignment horizontal="right"/>
      <protection locked="0"/>
    </xf>
    <xf numFmtId="3" fontId="62" fillId="10" borderId="0" xfId="0" applyNumberFormat="1" applyFont="1" applyFill="1" applyAlignment="1" applyProtection="1">
      <alignment horizontal="right"/>
      <protection locked="0"/>
    </xf>
    <xf numFmtId="0" fontId="36" fillId="10" borderId="0" xfId="9" applyFont="1" applyFill="1" applyAlignment="1">
      <alignment horizontal="left" vertical="center" wrapText="1"/>
    </xf>
    <xf numFmtId="1" fontId="32" fillId="10" borderId="0" xfId="9" applyNumberFormat="1" applyFont="1" applyFill="1" applyAlignment="1">
      <alignment horizontal="right" vertical="center"/>
    </xf>
    <xf numFmtId="167" fontId="32" fillId="10" borderId="0" xfId="9" applyNumberFormat="1" applyFont="1" applyFill="1" applyAlignment="1">
      <alignment vertical="center"/>
    </xf>
    <xf numFmtId="0" fontId="28" fillId="10" borderId="0" xfId="9" applyFont="1" applyFill="1"/>
    <xf numFmtId="0" fontId="63" fillId="10" borderId="0" xfId="9" applyFont="1" applyFill="1" applyAlignment="1">
      <alignment horizontal="center" vertical="center" wrapText="1"/>
    </xf>
    <xf numFmtId="0" fontId="36" fillId="10" borderId="0" xfId="9" applyFont="1" applyFill="1" applyAlignment="1">
      <alignment vertical="center"/>
    </xf>
    <xf numFmtId="168" fontId="32" fillId="10" borderId="0" xfId="9" applyNumberFormat="1" applyFont="1" applyFill="1" applyAlignment="1">
      <alignment horizontal="center" vertical="center"/>
    </xf>
    <xf numFmtId="3" fontId="36" fillId="10" borderId="0" xfId="0" applyNumberFormat="1" applyFont="1" applyFill="1"/>
    <xf numFmtId="168" fontId="32" fillId="10" borderId="0" xfId="9" applyNumberFormat="1" applyFont="1" applyFill="1"/>
    <xf numFmtId="0" fontId="33" fillId="10" borderId="0" xfId="0" applyFont="1" applyFill="1"/>
    <xf numFmtId="0" fontId="66" fillId="10" borderId="0" xfId="5" applyFont="1" applyFill="1" applyBorder="1" applyAlignment="1">
      <alignment vertical="center"/>
    </xf>
    <xf numFmtId="0" fontId="17" fillId="6" borderId="6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7" fillId="10" borderId="6" xfId="0" applyFont="1" applyFill="1" applyBorder="1" applyAlignment="1">
      <alignment vertical="center"/>
    </xf>
    <xf numFmtId="0" fontId="66" fillId="10" borderId="0" xfId="5" applyFont="1" applyFill="1" applyBorder="1" applyAlignment="1">
      <alignment vertical="center" wrapText="1"/>
    </xf>
    <xf numFmtId="0" fontId="71" fillId="10" borderId="0" xfId="0" applyFont="1" applyFill="1" applyAlignment="1">
      <alignment vertical="center"/>
    </xf>
    <xf numFmtId="0" fontId="3" fillId="10" borderId="6" xfId="0" applyFont="1" applyFill="1" applyBorder="1" applyAlignment="1">
      <alignment vertical="center"/>
    </xf>
    <xf numFmtId="0" fontId="68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63" fillId="10" borderId="0" xfId="0" applyFont="1" applyFill="1" applyAlignment="1">
      <alignment vertical="center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66" fillId="10" borderId="0" xfId="5" applyFont="1" applyFill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66" fillId="10" borderId="0" xfId="5" applyFont="1" applyFill="1" applyBorder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69" fillId="10" borderId="0" xfId="5" applyFont="1" applyFill="1" applyBorder="1" applyAlignment="1">
      <alignment vertical="center" wrapText="1"/>
    </xf>
    <xf numFmtId="0" fontId="69" fillId="0" borderId="0" xfId="5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0" fillId="10" borderId="0" xfId="0" applyFill="1" applyAlignment="1">
      <alignment wrapText="1"/>
    </xf>
    <xf numFmtId="0" fontId="34" fillId="6" borderId="0" xfId="9" applyFont="1" applyFill="1" applyAlignment="1">
      <alignment wrapText="1"/>
    </xf>
    <xf numFmtId="0" fontId="29" fillId="10" borderId="0" xfId="0" applyFont="1" applyFill="1" applyAlignment="1">
      <alignment horizontal="left" vertical="top" wrapText="1"/>
    </xf>
  </cellXfs>
  <cellStyles count="13">
    <cellStyle name="Ehunekoa" xfId="11" builtinId="5"/>
    <cellStyle name="Fila 1" xfId="1" xr:uid="{00000000-0005-0000-0000-000001000000}"/>
    <cellStyle name="Fila 2" xfId="2" xr:uid="{00000000-0005-0000-0000-000002000000}"/>
    <cellStyle name="Fila 3" xfId="3" xr:uid="{00000000-0005-0000-0000-000003000000}"/>
    <cellStyle name="Fila 4" xfId="4" xr:uid="{00000000-0005-0000-0000-000004000000}"/>
    <cellStyle name="Hiperesteka" xfId="5" builtinId="8"/>
    <cellStyle name="Hipervínculo 2" xfId="6" xr:uid="{00000000-0005-0000-0000-000006000000}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_Tabla 1.1" xfId="10" xr:uid="{00000000-0005-0000-0000-00000A000000}"/>
    <cellStyle name="Normala" xfId="0" builtinId="0"/>
    <cellStyle name="Porcentaje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2019-2024. %</a:t>
            </a:r>
          </a:p>
        </c:rich>
      </c:tx>
      <c:layout>
        <c:manualLayout>
          <c:xMode val="edge"/>
          <c:yMode val="edge"/>
          <c:x val="0.24801640685602558"/>
          <c:y val="7.898951777369055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  <a:alpha val="9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45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G.4.1.1'!$B$128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G.4.1.1'!$C$128:$H$128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1-4B1C-940F-02D3B407758F}"/>
            </c:ext>
          </c:extLst>
        </c:ser>
        <c:ser>
          <c:idx val="1"/>
          <c:order val="1"/>
          <c:tx>
            <c:strRef>
              <c:f>'BARÓMETRO E-ADMIN. G.4.1.1'!$B$129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G.4.1.1'!$C$129:$H$129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1-4B1C-940F-02D3B407758F}"/>
            </c:ext>
          </c:extLst>
        </c:ser>
        <c:ser>
          <c:idx val="2"/>
          <c:order val="2"/>
          <c:tx>
            <c:strRef>
              <c:f>'BARÓMETRO E-ADMIN. G.4.1.1'!$B$130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G.4.1.1'!$C$130:$H$130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1-4B1C-940F-02D3B407758F}"/>
            </c:ext>
          </c:extLst>
        </c:ser>
        <c:ser>
          <c:idx val="3"/>
          <c:order val="3"/>
          <c:tx>
            <c:strRef>
              <c:f>'BARÓMETRO E-ADMIN. G.4.1.1'!$B$131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G.4.1.1'!$C$131:$H$131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1-4B1C-940F-02D3B407758F}"/>
            </c:ext>
          </c:extLst>
        </c:ser>
        <c:ser>
          <c:idx val="4"/>
          <c:order val="4"/>
          <c:tx>
            <c:strRef>
              <c:f>'BARÓMETRO E-ADMIN. G.4.1.1'!$B$132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5A1-4B1C-940F-02D3B407758F}"/>
              </c:ext>
            </c:extLst>
          </c:dPt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G.4.1.1'!$C$132:$H$132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A1-4B1C-940F-02D3B407758F}"/>
            </c:ext>
          </c:extLst>
        </c:ser>
        <c:ser>
          <c:idx val="5"/>
          <c:order val="5"/>
          <c:tx>
            <c:strRef>
              <c:f>'BARÓMETRO E-ADMIN. G.4.1.1'!$B$133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G.4.1.1'!$C$133:$H$133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A1-4B1C-940F-02D3B407758F}"/>
            </c:ext>
          </c:extLst>
        </c:ser>
        <c:ser>
          <c:idx val="6"/>
          <c:order val="6"/>
          <c:tx>
            <c:strRef>
              <c:f>'BARÓMETRO E-ADMIN. G.4.1.1'!$B$134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G.4.1.1'!$C$134:$H$134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A1-4B1C-940F-02D3B407758F}"/>
            </c:ext>
          </c:extLst>
        </c:ser>
        <c:ser>
          <c:idx val="7"/>
          <c:order val="7"/>
          <c:tx>
            <c:strRef>
              <c:f>'BARÓMETRO E-ADMIN. G.4.1.1'!$B$135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G.4.1.1'!$C$135:$H$135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A1-4B1C-940F-02D3B407758F}"/>
            </c:ext>
          </c:extLst>
        </c:ser>
        <c:ser>
          <c:idx val="8"/>
          <c:order val="8"/>
          <c:tx>
            <c:strRef>
              <c:f>'BARÓMETRO E-ADMIN. G.4.1.1'!$B$136</c:f>
              <c:strCache>
                <c:ptCount val="1"/>
                <c:pt idx="0">
                  <c:v>IV-2021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G.4.1.1'!$C$136:$H$136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A1-4B1C-940F-02D3B407758F}"/>
            </c:ext>
          </c:extLst>
        </c:ser>
        <c:ser>
          <c:idx val="9"/>
          <c:order val="9"/>
          <c:tx>
            <c:strRef>
              <c:f>'BARÓMETRO E-ADMIN. G.4.1.1'!$B$137</c:f>
              <c:strCache>
                <c:ptCount val="1"/>
                <c:pt idx="0">
                  <c:v>I-2022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G.4.1.1'!$C$137:$H$137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A1-4B1C-940F-02D3B407758F}"/>
            </c:ext>
          </c:extLst>
        </c:ser>
        <c:ser>
          <c:idx val="10"/>
          <c:order val="10"/>
          <c:tx>
            <c:strRef>
              <c:f>'BARÓMETRO E-ADMIN. G.4.1.1'!$B$138</c:f>
              <c:strCache>
                <c:ptCount val="1"/>
                <c:pt idx="0">
                  <c:v>II-2022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G.4.1.1'!$C$138:$H$138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A1-4B1C-940F-02D3B407758F}"/>
            </c:ext>
          </c:extLst>
        </c:ser>
        <c:ser>
          <c:idx val="11"/>
          <c:order val="11"/>
          <c:tx>
            <c:strRef>
              <c:f>'BARÓMETRO E-ADMIN. G.4.1.1'!$B$139</c:f>
              <c:strCache>
                <c:ptCount val="1"/>
                <c:pt idx="0">
                  <c:v>III-2022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G.4.1.1'!$C$139:$H$139</c:f>
              <c:numCache>
                <c:formatCode>0.0%</c:formatCode>
                <c:ptCount val="6"/>
                <c:pt idx="0">
                  <c:v>9.4317742558948592E-2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A1-4B1C-940F-02D3B407758F}"/>
            </c:ext>
          </c:extLst>
        </c:ser>
        <c:ser>
          <c:idx val="12"/>
          <c:order val="12"/>
          <c:tx>
            <c:strRef>
              <c:f>'BARÓMETRO E-ADMIN. G.4.1.1'!$B$140</c:f>
              <c:strCache>
                <c:ptCount val="1"/>
                <c:pt idx="0">
                  <c:v>IV-2022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G.4.1.1'!$C$140:$H$140</c:f>
              <c:numCache>
                <c:formatCode>0.0%</c:formatCode>
                <c:ptCount val="6"/>
                <c:pt idx="0">
                  <c:v>0.13010480664980123</c:v>
                </c:pt>
                <c:pt idx="1">
                  <c:v>6.2883989880737262E-2</c:v>
                </c:pt>
                <c:pt idx="2">
                  <c:v>7.1196241416696782E-2</c:v>
                </c:pt>
                <c:pt idx="3">
                  <c:v>3.2164799421756415E-2</c:v>
                </c:pt>
                <c:pt idx="4">
                  <c:v>0.70256595590892668</c:v>
                </c:pt>
                <c:pt idx="5">
                  <c:v>1.0842067220816769E-3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A1-4B1C-940F-02D3B407758F}"/>
            </c:ext>
          </c:extLst>
        </c:ser>
        <c:ser>
          <c:idx val="13"/>
          <c:order val="13"/>
          <c:tx>
            <c:strRef>
              <c:f>'BARÓMETRO E-ADMIN. G.4.1.1'!$B$141</c:f>
              <c:strCache>
                <c:ptCount val="1"/>
                <c:pt idx="0">
                  <c:v>I-2023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G.4.1.1'!$C$141:$H$141</c:f>
              <c:numCache>
                <c:formatCode>0.0%</c:formatCode>
                <c:ptCount val="6"/>
                <c:pt idx="0">
                  <c:v>8.6719883889695204E-2</c:v>
                </c:pt>
                <c:pt idx="1">
                  <c:v>5.8055152394775038E-2</c:v>
                </c:pt>
                <c:pt idx="2">
                  <c:v>7.1117561683599423E-2</c:v>
                </c:pt>
                <c:pt idx="3">
                  <c:v>2.9753265602322207E-2</c:v>
                </c:pt>
                <c:pt idx="4">
                  <c:v>0.75072568940493467</c:v>
                </c:pt>
                <c:pt idx="5">
                  <c:v>3.6284470246734399E-3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A1-4B1C-940F-02D3B407758F}"/>
            </c:ext>
          </c:extLst>
        </c:ser>
        <c:ser>
          <c:idx val="14"/>
          <c:order val="14"/>
          <c:tx>
            <c:strRef>
              <c:f>'BARÓMETRO E-ADMIN. G.4.1.1'!$B$142</c:f>
              <c:strCache>
                <c:ptCount val="1"/>
                <c:pt idx="0">
                  <c:v>II-2023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G.4.1.1'!$C$142:$H$142</c:f>
              <c:numCache>
                <c:formatCode>0.0%</c:formatCode>
                <c:ptCount val="6"/>
                <c:pt idx="0">
                  <c:v>9.5582910934105716E-2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A1-4B1C-940F-02D3B407758F}"/>
            </c:ext>
          </c:extLst>
        </c:ser>
        <c:ser>
          <c:idx val="15"/>
          <c:order val="15"/>
          <c:tx>
            <c:strRef>
              <c:f>'BARÓMETRO E-ADMIN. G.4.1.1'!$B$143</c:f>
              <c:strCache>
                <c:ptCount val="1"/>
                <c:pt idx="0">
                  <c:v>III-2023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G.4.1.1'!$C$143:$H$143</c:f>
              <c:numCache>
                <c:formatCode>0.0%</c:formatCode>
                <c:ptCount val="6"/>
                <c:pt idx="0">
                  <c:v>9.4740634005763685E-2</c:v>
                </c:pt>
                <c:pt idx="1">
                  <c:v>4.8270893371757925E-2</c:v>
                </c:pt>
                <c:pt idx="2">
                  <c:v>6.5922190201729111E-2</c:v>
                </c:pt>
                <c:pt idx="3">
                  <c:v>2.8097982708933718E-2</c:v>
                </c:pt>
                <c:pt idx="4">
                  <c:v>0.75936599423631124</c:v>
                </c:pt>
                <c:pt idx="5">
                  <c:v>3.6023054755043226E-3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A1-4B1C-940F-02D3B407758F}"/>
            </c:ext>
          </c:extLst>
        </c:ser>
        <c:ser>
          <c:idx val="16"/>
          <c:order val="16"/>
          <c:tx>
            <c:strRef>
              <c:f>'BARÓMETRO E-ADMIN. G.4.1.1'!$B$144</c:f>
              <c:strCache>
                <c:ptCount val="1"/>
                <c:pt idx="0">
                  <c:v>IV-2023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G.4.1.1'!$C$144:$H$144</c:f>
              <c:numCache>
                <c:formatCode>0.0%</c:formatCode>
                <c:ptCount val="6"/>
                <c:pt idx="0">
                  <c:v>9.3707713125845735E-2</c:v>
                </c:pt>
                <c:pt idx="1">
                  <c:v>4.1948579161028419E-2</c:v>
                </c:pt>
                <c:pt idx="2">
                  <c:v>6.1907983761840327E-2</c:v>
                </c:pt>
                <c:pt idx="3">
                  <c:v>2.807848443843031E-2</c:v>
                </c:pt>
                <c:pt idx="4">
                  <c:v>0.77029769959404604</c:v>
                </c:pt>
                <c:pt idx="5">
                  <c:v>4.0595399188092015E-3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5A1-4B1C-940F-02D3B407758F}"/>
            </c:ext>
          </c:extLst>
        </c:ser>
        <c:ser>
          <c:idx val="17"/>
          <c:order val="17"/>
          <c:tx>
            <c:strRef>
              <c:f>'BARÓMETRO E-ADMIN. G.4.1.1'!$B$145</c:f>
              <c:strCache>
                <c:ptCount val="1"/>
                <c:pt idx="0">
                  <c:v>I-2024</c:v>
                </c:pt>
              </c:strCache>
            </c:strRef>
          </c:tx>
          <c:invertIfNegative val="0"/>
          <c:cat>
            <c:strRef>
              <c:f>'BARÓMETRO E-ADMIN. G.4.1.1'!$C$96:$H$96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G.4.1.1'!$C$145:$H$145</c:f>
              <c:numCache>
                <c:formatCode>0.0%</c:formatCode>
                <c:ptCount val="6"/>
                <c:pt idx="0">
                  <c:v>8.8852988691437804E-2</c:v>
                </c:pt>
                <c:pt idx="1">
                  <c:v>4.1357027463651053E-2</c:v>
                </c:pt>
                <c:pt idx="2">
                  <c:v>5.9127625201938608E-2</c:v>
                </c:pt>
                <c:pt idx="3">
                  <c:v>2.7786752827140548E-2</c:v>
                </c:pt>
                <c:pt idx="4">
                  <c:v>0.77867528271405495</c:v>
                </c:pt>
                <c:pt idx="5">
                  <c:v>4.2003231017770596E-3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5-44FC-B530-41650EBDA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04799360"/>
        <c:axId val="218506752"/>
        <c:axId val="0"/>
        <c:extLst>
          <c:ext xmlns:c15="http://schemas.microsoft.com/office/drawing/2012/chart" uri="{02D57815-91ED-43cb-92C2-25804820EDAC}">
            <c15:filteredBarSeries>
              <c15:ser>
                <c:idx val="18"/>
                <c:order val="18"/>
                <c:tx>
                  <c:strRef>
                    <c:extLst>
                      <c:ext uri="{02D57815-91ED-43cb-92C2-25804820EDAC}">
                        <c15:formulaRef>
                          <c15:sqref>'BARÓMETRO E-ADMIN. G.4.1.1'!$C$96</c15:sqref>
                        </c15:formulaRef>
                      </c:ext>
                    </c:extLst>
                    <c:strCache>
                      <c:ptCount val="1"/>
                      <c:pt idx="0">
                        <c:v>Nivel 0. Sin digitalizar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'BARÓMETRO E-ADMIN. G.4.1.1'!$C$96:$H$96</c15:sqref>
                        </c15:formulaRef>
                      </c:ext>
                    </c:extLst>
                    <c:strCache>
                      <c:ptCount val="6"/>
                      <c:pt idx="0">
                        <c:v>Nivel 0. Sin digitalizar</c:v>
                      </c:pt>
                      <c:pt idx="1">
                        <c:v>Nivel 1. Sólo se informa</c:v>
                      </c:pt>
                      <c:pt idx="2">
                        <c:v>Nivel 2. Descarga de formularios</c:v>
                      </c:pt>
                      <c:pt idx="3">
                        <c:v>Nivel 3.Tramitación electrónica parcial</c:v>
                      </c:pt>
                      <c:pt idx="4">
                        <c:v>Nivel 4 Tramitación electrónica completa</c:v>
                      </c:pt>
                      <c:pt idx="5">
                        <c:v>Nivel 5. La administración lo ejecuta sin intervención del administrado/a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'BARÓMETRO E-ADMIN. G.4.1.1'!$D$96:$I$96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D6A-4FF8-A092-9C91CDC69D7B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'BARÓMETRO E-ADMIN. G.4.1.1'!$C$96</c15:sqref>
                        </c15:formulaRef>
                      </c:ext>
                    </c:extLst>
                    <c:strCache>
                      <c:ptCount val="1"/>
                      <c:pt idx="0">
                        <c:v>Nivel 0. Sin digitalizar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'BARÓMETRO E-ADMIN. G.4.1.1'!$C$96:$H$96</c15:sqref>
                        </c15:formulaRef>
                      </c:ext>
                    </c:extLst>
                    <c:strCache>
                      <c:ptCount val="6"/>
                      <c:pt idx="0">
                        <c:v>Nivel 0. Sin digitalizar</c:v>
                      </c:pt>
                      <c:pt idx="1">
                        <c:v>Nivel 1. Sólo se informa</c:v>
                      </c:pt>
                      <c:pt idx="2">
                        <c:v>Nivel 2. Descarga de formularios</c:v>
                      </c:pt>
                      <c:pt idx="3">
                        <c:v>Nivel 3.Tramitación electrónica parcial</c:v>
                      </c:pt>
                      <c:pt idx="4">
                        <c:v>Nivel 4 Tramitación electrónica completa</c:v>
                      </c:pt>
                      <c:pt idx="5">
                        <c:v>Nivel 5. La administración lo ejecuta sin intervención del administrado/a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'BARÓMETRO E-ADMIN. G.4.1.1'!$D$96:$H$96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D6A-4FF8-A092-9C91CDC69D7B}"/>
                  </c:ext>
                </c:extLst>
              </c15:ser>
            </c15:filteredBarSeries>
          </c:ext>
        </c:extLst>
      </c:bar3DChart>
      <c:catAx>
        <c:axId val="2047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18506752"/>
        <c:crosses val="autoZero"/>
        <c:auto val="1"/>
        <c:lblAlgn val="ctr"/>
        <c:lblOffset val="100"/>
        <c:noMultiLvlLbl val="0"/>
      </c:catAx>
      <c:valAx>
        <c:axId val="218506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0479936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48507549916588"/>
          <c:y val="0.30934462360628096"/>
          <c:w val="6.8930472759730951E-2"/>
          <c:h val="0.62954268003354419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9" r="0.11811023622047249" t="0.55118110236220452" header="0.31496062992126062" footer="0.314960629921260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G.4.1.3. Servicios y procedimientos públicos ofertados por el Gobierno Vasco por Departamento según nivel de sofisticación electrónica actual. 2024.</a:t>
            </a:r>
            <a:r>
              <a:rPr lang="es-ES" sz="1400" baseline="0"/>
              <a:t> 1</a:t>
            </a:r>
            <a:r>
              <a:rPr lang="es-ES" sz="1400" baseline="30000"/>
              <a:t>er</a:t>
            </a:r>
            <a:r>
              <a:rPr lang="es-ES" sz="1400" baseline="0"/>
              <a:t> </a:t>
            </a:r>
            <a:r>
              <a:rPr lang="es-ES" sz="1400"/>
              <a:t>Trimestre. %</a:t>
            </a:r>
          </a:p>
        </c:rich>
      </c:tx>
      <c:layout>
        <c:manualLayout>
          <c:xMode val="edge"/>
          <c:yMode val="edge"/>
          <c:x val="0.13736337737933996"/>
          <c:y val="2.3895108085412076E-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128779142511"/>
          <c:y val="4.4567710216733648E-2"/>
          <c:w val="0.72676579925650564"/>
          <c:h val="0.869205737514774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4.1.3'!$B$77:$C$77</c:f>
              <c:strCache>
                <c:ptCount val="2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8.0574173919853321E-3"/>
                  <c:y val="2.95303258795396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42-4F46-A877-5CC4206A2E2B}"/>
                </c:ext>
              </c:extLst>
            </c:dLbl>
            <c:dLbl>
              <c:idx val="1"/>
              <c:layout>
                <c:manualLayout>
                  <c:x val="-1.15105962742647E-3"/>
                  <c:y val="-2.683887378956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F3-4026-8144-92924AB7B0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42-4F46-A877-5CC4206A2E2B}"/>
                </c:ext>
              </c:extLst>
            </c:dLbl>
            <c:dLbl>
              <c:idx val="11"/>
              <c:layout>
                <c:manualLayout>
                  <c:x val="4.3163854120998177E-3"/>
                  <c:y val="1.576798688783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F3-4026-8144-92924AB7B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4.1.3'!$D$76:$P$76</c:f>
              <c:strCache>
                <c:ptCount val="13"/>
                <c:pt idx="0">
                  <c:v>Presidencia del Gobierno</c:v>
                </c:pt>
                <c:pt idx="1">
                  <c:v>Seguridad</c:v>
                </c:pt>
                <c:pt idx="2">
                  <c:v>Educación</c:v>
                </c:pt>
                <c:pt idx="3">
                  <c:v>Economía y Hacienda</c:v>
                </c:pt>
                <c:pt idx="4">
                  <c:v>Gobernanza Pública y Autogobierno</c:v>
                </c:pt>
                <c:pt idx="5">
                  <c:v>Desarrollo Económico, Sostenibilidad y Medio Ambiente</c:v>
                </c:pt>
                <c:pt idx="6">
                  <c:v>Igualdad, Justicia y Políticas Sociales</c:v>
                </c:pt>
                <c:pt idx="7">
                  <c:v>Salud</c:v>
                </c:pt>
                <c:pt idx="8">
                  <c:v>Planificación Territorial, Vivienda y Transportes</c:v>
                </c:pt>
                <c:pt idx="9">
                  <c:v>Turismo, Comercio y Consumo</c:v>
                </c:pt>
                <c:pt idx="10">
                  <c:v>Cultura y Política Lingüística</c:v>
                </c:pt>
                <c:pt idx="11">
                  <c:v>Trabajo y Empleo</c:v>
                </c:pt>
                <c:pt idx="12">
                  <c:v>GOBIERNO VASCO</c:v>
                </c:pt>
              </c:strCache>
            </c:strRef>
          </c:cat>
          <c:val>
            <c:numRef>
              <c:f>'BARÓMETRO E-ADMIN. G 4.1.3'!$D$77:$P$77</c:f>
              <c:numCache>
                <c:formatCode>0.0</c:formatCode>
                <c:ptCount val="13"/>
                <c:pt idx="0">
                  <c:v>1.4492753623188406</c:v>
                </c:pt>
                <c:pt idx="1">
                  <c:v>2.8000000000000003</c:v>
                </c:pt>
                <c:pt idx="2">
                  <c:v>0</c:v>
                </c:pt>
                <c:pt idx="3">
                  <c:v>16.513761467889911</c:v>
                </c:pt>
                <c:pt idx="4">
                  <c:v>27.804878048780491</c:v>
                </c:pt>
                <c:pt idx="5">
                  <c:v>10.090817356205854</c:v>
                </c:pt>
                <c:pt idx="6">
                  <c:v>7.5471698113207548</c:v>
                </c:pt>
                <c:pt idx="7">
                  <c:v>6.024096385542169</c:v>
                </c:pt>
                <c:pt idx="8">
                  <c:v>14.14141414141414</c:v>
                </c:pt>
                <c:pt idx="9">
                  <c:v>24.137931034482758</c:v>
                </c:pt>
                <c:pt idx="10">
                  <c:v>0.68027210884353739</c:v>
                </c:pt>
                <c:pt idx="11">
                  <c:v>19.834710743801654</c:v>
                </c:pt>
                <c:pt idx="12">
                  <c:v>8.8852988691437798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4.1.3'!$B$78:$C$78</c:f>
              <c:strCache>
                <c:ptCount val="2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5.1705031520085211E-3"/>
                  <c:y val="1.6466756115712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042494064330944E-2"/>
                      <c:h val="1.9510627976753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FA9-49EF-8CC9-B2D3D1D912CD}"/>
                </c:ext>
              </c:extLst>
            </c:dLbl>
            <c:dLbl>
              <c:idx val="6"/>
              <c:layout>
                <c:manualLayout>
                  <c:x val="5.7552981371323496E-3"/>
                  <c:y val="8.0538182771955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F-4205-987F-A809D45F5064}"/>
                </c:ext>
              </c:extLst>
            </c:dLbl>
            <c:dLbl>
              <c:idx val="7"/>
              <c:layout>
                <c:manualLayout>
                  <c:x val="-2.222421811548509E-3"/>
                  <c:y val="-6.54079878475137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90-44B4-A4D1-0874633D34B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12-4FD2-ADCA-C9E193017F3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12-4FD2-ADCA-C9E193017F3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dLbl>
              <c:idx val="12"/>
              <c:layout>
                <c:manualLayout>
                  <c:x val="3.6202934827114693E-7"/>
                  <c:y val="6.7654688494604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12-4FD2-ADCA-C9E193017F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4.1.3'!$D$76:$P$76</c:f>
              <c:strCache>
                <c:ptCount val="13"/>
                <c:pt idx="0">
                  <c:v>Presidencia del Gobierno</c:v>
                </c:pt>
                <c:pt idx="1">
                  <c:v>Seguridad</c:v>
                </c:pt>
                <c:pt idx="2">
                  <c:v>Educación</c:v>
                </c:pt>
                <c:pt idx="3">
                  <c:v>Economía y Hacienda</c:v>
                </c:pt>
                <c:pt idx="4">
                  <c:v>Gobernanza Pública y Autogobierno</c:v>
                </c:pt>
                <c:pt idx="5">
                  <c:v>Desarrollo Económico, Sostenibilidad y Medio Ambiente</c:v>
                </c:pt>
                <c:pt idx="6">
                  <c:v>Igualdad, Justicia y Políticas Sociales</c:v>
                </c:pt>
                <c:pt idx="7">
                  <c:v>Salud</c:v>
                </c:pt>
                <c:pt idx="8">
                  <c:v>Planificación Territorial, Vivienda y Transportes</c:v>
                </c:pt>
                <c:pt idx="9">
                  <c:v>Turismo, Comercio y Consumo</c:v>
                </c:pt>
                <c:pt idx="10">
                  <c:v>Cultura y Política Lingüística</c:v>
                </c:pt>
                <c:pt idx="11">
                  <c:v>Trabajo y Empleo</c:v>
                </c:pt>
                <c:pt idx="12">
                  <c:v>GOBIERNO VASCO</c:v>
                </c:pt>
              </c:strCache>
            </c:strRef>
          </c:cat>
          <c:val>
            <c:numRef>
              <c:f>'BARÓMETRO E-ADMIN. G 4.1.3'!$D$78:$P$78</c:f>
              <c:numCache>
                <c:formatCode>0.0</c:formatCode>
                <c:ptCount val="13"/>
                <c:pt idx="0">
                  <c:v>8.695652173913043</c:v>
                </c:pt>
                <c:pt idx="1">
                  <c:v>14.399999999999999</c:v>
                </c:pt>
                <c:pt idx="2">
                  <c:v>4.6979865771812079</c:v>
                </c:pt>
                <c:pt idx="3">
                  <c:v>11.009174311926607</c:v>
                </c:pt>
                <c:pt idx="4">
                  <c:v>4.3902439024390238</c:v>
                </c:pt>
                <c:pt idx="5">
                  <c:v>2.0181634712411705</c:v>
                </c:pt>
                <c:pt idx="6">
                  <c:v>9.433962264150944</c:v>
                </c:pt>
                <c:pt idx="7">
                  <c:v>8.0321285140562253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0.82644628099173556</c:v>
                </c:pt>
                <c:pt idx="12">
                  <c:v>4.135702746365105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4.1.3'!$B$79:$C$79</c:f>
              <c:strCache>
                <c:ptCount val="2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dLbl>
              <c:idx val="4"/>
              <c:layout>
                <c:manualLayout>
                  <c:x val="3.4547555632144034E-3"/>
                  <c:y val="7.29633593071369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F-4205-987F-A809D45F5064}"/>
                </c:ext>
              </c:extLst>
            </c:dLbl>
            <c:dLbl>
              <c:idx val="5"/>
              <c:layout>
                <c:manualLayout>
                  <c:x val="3.4460668588559801E-3"/>
                  <c:y val="-1.81087403437741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9-49EF-8CC9-B2D3D1D912CD}"/>
                </c:ext>
              </c:extLst>
            </c:dLbl>
            <c:dLbl>
              <c:idx val="6"/>
              <c:layout>
                <c:manualLayout>
                  <c:x val="0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F-4205-987F-A809D45F5064}"/>
                </c:ext>
              </c:extLst>
            </c:dLbl>
            <c:dLbl>
              <c:idx val="8"/>
              <c:layout>
                <c:manualLayout>
                  <c:x val="6.8966590845652648E-3"/>
                  <c:y val="-1.5676628366870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90-44B4-A4D1-0874633D34B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12-4FD2-ADCA-C9E193017F3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12-4FD2-ADCA-C9E193017F30}"/>
                </c:ext>
              </c:extLst>
            </c:dLbl>
            <c:dLbl>
              <c:idx val="11"/>
              <c:layout>
                <c:manualLayout>
                  <c:x val="1.1495233958333548E-3"/>
                  <c:y val="-3.150819820988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12-4FD2-ADCA-C9E193017F30}"/>
                </c:ext>
              </c:extLst>
            </c:dLbl>
            <c:dLbl>
              <c:idx val="12"/>
              <c:layout>
                <c:manualLayout>
                  <c:x val="-2.2986148395105796E-3"/>
                  <c:y val="-2.234580039694042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12-4FD2-ADCA-C9E193017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4.1.3'!$D$76:$P$76</c:f>
              <c:strCache>
                <c:ptCount val="13"/>
                <c:pt idx="0">
                  <c:v>Presidencia del Gobierno</c:v>
                </c:pt>
                <c:pt idx="1">
                  <c:v>Seguridad</c:v>
                </c:pt>
                <c:pt idx="2">
                  <c:v>Educación</c:v>
                </c:pt>
                <c:pt idx="3">
                  <c:v>Economía y Hacienda</c:v>
                </c:pt>
                <c:pt idx="4">
                  <c:v>Gobernanza Pública y Autogobierno</c:v>
                </c:pt>
                <c:pt idx="5">
                  <c:v>Desarrollo Económico, Sostenibilidad y Medio Ambiente</c:v>
                </c:pt>
                <c:pt idx="6">
                  <c:v>Igualdad, Justicia y Políticas Sociales</c:v>
                </c:pt>
                <c:pt idx="7">
                  <c:v>Salud</c:v>
                </c:pt>
                <c:pt idx="8">
                  <c:v>Planificación Territorial, Vivienda y Transportes</c:v>
                </c:pt>
                <c:pt idx="9">
                  <c:v>Turismo, Comercio y Consumo</c:v>
                </c:pt>
                <c:pt idx="10">
                  <c:v>Cultura y Política Lingüística</c:v>
                </c:pt>
                <c:pt idx="11">
                  <c:v>Trabajo y Empleo</c:v>
                </c:pt>
                <c:pt idx="12">
                  <c:v>GOBIERNO VASCO</c:v>
                </c:pt>
              </c:strCache>
            </c:strRef>
          </c:cat>
          <c:val>
            <c:numRef>
              <c:f>'BARÓMETRO E-ADMIN. G 4.1.3'!$D$79:$P$79</c:f>
              <c:numCache>
                <c:formatCode>0.0</c:formatCode>
                <c:ptCount val="13"/>
                <c:pt idx="0">
                  <c:v>7.2463768115942031</c:v>
                </c:pt>
                <c:pt idx="1">
                  <c:v>8.7999999999999989</c:v>
                </c:pt>
                <c:pt idx="2">
                  <c:v>6.375838926174497</c:v>
                </c:pt>
                <c:pt idx="3">
                  <c:v>1.834862385321101</c:v>
                </c:pt>
                <c:pt idx="4">
                  <c:v>1.9512195121951219</c:v>
                </c:pt>
                <c:pt idx="5">
                  <c:v>6.7608476286579222</c:v>
                </c:pt>
                <c:pt idx="6">
                  <c:v>5.6603773584905666</c:v>
                </c:pt>
                <c:pt idx="7">
                  <c:v>16.064257028112451</c:v>
                </c:pt>
                <c:pt idx="8">
                  <c:v>1.5151515151515151</c:v>
                </c:pt>
                <c:pt idx="9">
                  <c:v>0</c:v>
                </c:pt>
                <c:pt idx="10">
                  <c:v>2.947845804988662</c:v>
                </c:pt>
                <c:pt idx="11">
                  <c:v>1.6528925619834711</c:v>
                </c:pt>
                <c:pt idx="12">
                  <c:v>5.9127625201938612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4.1.3'!$B$80:$C$80</c:f>
              <c:strCache>
                <c:ptCount val="2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5.7474874258156613E-3"/>
                  <c:y val="-1.6128482673239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F-4205-987F-A809D45F5064}"/>
                </c:ext>
              </c:extLst>
            </c:dLbl>
            <c:dLbl>
              <c:idx val="5"/>
              <c:layout>
                <c:manualLayout>
                  <c:x val="4.5977727230435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90-44B4-A4D1-0874633D34B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0-44B4-A4D1-0874633D34B8}"/>
                </c:ext>
              </c:extLst>
            </c:dLbl>
            <c:dLbl>
              <c:idx val="9"/>
              <c:layout>
                <c:manualLayout>
                  <c:x val="8.046663770833188E-3"/>
                  <c:y val="-7.877049552471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12-4FD2-ADCA-C9E193017F30}"/>
                </c:ext>
              </c:extLst>
            </c:dLbl>
            <c:dLbl>
              <c:idx val="10"/>
              <c:layout>
                <c:manualLayout>
                  <c:x val="1.1494431807608074E-3"/>
                  <c:y val="-1.48148952907892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12-4FD2-ADCA-C9E193017F30}"/>
                </c:ext>
              </c:extLst>
            </c:dLbl>
            <c:dLbl>
              <c:idx val="11"/>
              <c:layout>
                <c:manualLayout>
                  <c:x val="5.7475779331527289E-3"/>
                  <c:y val="-3.1955729142231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12-4FD2-ADCA-C9E193017F30}"/>
                </c:ext>
              </c:extLst>
            </c:dLbl>
            <c:dLbl>
              <c:idx val="12"/>
              <c:layout>
                <c:manualLayout>
                  <c:x val="3.4486010642937937E-3"/>
                  <c:y val="-7.481522121848563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12-4FD2-ADCA-C9E193017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4.1.3'!$D$76:$P$76</c:f>
              <c:strCache>
                <c:ptCount val="13"/>
                <c:pt idx="0">
                  <c:v>Presidencia del Gobierno</c:v>
                </c:pt>
                <c:pt idx="1">
                  <c:v>Seguridad</c:v>
                </c:pt>
                <c:pt idx="2">
                  <c:v>Educación</c:v>
                </c:pt>
                <c:pt idx="3">
                  <c:v>Economía y Hacienda</c:v>
                </c:pt>
                <c:pt idx="4">
                  <c:v>Gobernanza Pública y Autogobierno</c:v>
                </c:pt>
                <c:pt idx="5">
                  <c:v>Desarrollo Económico, Sostenibilidad y Medio Ambiente</c:v>
                </c:pt>
                <c:pt idx="6">
                  <c:v>Igualdad, Justicia y Políticas Sociales</c:v>
                </c:pt>
                <c:pt idx="7">
                  <c:v>Salud</c:v>
                </c:pt>
                <c:pt idx="8">
                  <c:v>Planificación Territorial, Vivienda y Transportes</c:v>
                </c:pt>
                <c:pt idx="9">
                  <c:v>Turismo, Comercio y Consumo</c:v>
                </c:pt>
                <c:pt idx="10">
                  <c:v>Cultura y Política Lingüística</c:v>
                </c:pt>
                <c:pt idx="11">
                  <c:v>Trabajo y Empleo</c:v>
                </c:pt>
                <c:pt idx="12">
                  <c:v>GOBIERNO VASCO</c:v>
                </c:pt>
              </c:strCache>
            </c:strRef>
          </c:cat>
          <c:val>
            <c:numRef>
              <c:f>'BARÓMETRO E-ADMIN. G 4.1.3'!$D$80:$P$80</c:f>
              <c:numCache>
                <c:formatCode>0.0</c:formatCode>
                <c:ptCount val="13"/>
                <c:pt idx="0">
                  <c:v>23.188405797101449</c:v>
                </c:pt>
                <c:pt idx="1">
                  <c:v>1.2</c:v>
                </c:pt>
                <c:pt idx="2">
                  <c:v>3.0201342281879198</c:v>
                </c:pt>
                <c:pt idx="3">
                  <c:v>1.834862385321101</c:v>
                </c:pt>
                <c:pt idx="4">
                  <c:v>10.24390243902439</c:v>
                </c:pt>
                <c:pt idx="5">
                  <c:v>0.90817356205852673</c:v>
                </c:pt>
                <c:pt idx="6">
                  <c:v>4.716981132075472</c:v>
                </c:pt>
                <c:pt idx="7">
                  <c:v>4.0160642570281126</c:v>
                </c:pt>
                <c:pt idx="8">
                  <c:v>0.50505050505050508</c:v>
                </c:pt>
                <c:pt idx="9">
                  <c:v>3.4482758620689653</c:v>
                </c:pt>
                <c:pt idx="10">
                  <c:v>0.90702947845804993</c:v>
                </c:pt>
                <c:pt idx="11">
                  <c:v>3.3057851239669422</c:v>
                </c:pt>
                <c:pt idx="12">
                  <c:v>2.7786752827140546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4.1.3'!$B$81:$C$81</c:f>
              <c:strCache>
                <c:ptCount val="2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9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92E-2"/>
                  <c:y val="1.5166721680864494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5E-2"/>
                  <c:y val="-2.7805335205313399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3-4CA6-AA02-E225F0CB5B47}"/>
                </c:ext>
              </c:extLst>
            </c:dLbl>
            <c:dLbl>
              <c:idx val="12"/>
              <c:layout>
                <c:manualLayout>
                  <c:x val="1.341944705538235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4.1.3'!$D$76:$P$76</c:f>
              <c:strCache>
                <c:ptCount val="13"/>
                <c:pt idx="0">
                  <c:v>Presidencia del Gobierno</c:v>
                </c:pt>
                <c:pt idx="1">
                  <c:v>Seguridad</c:v>
                </c:pt>
                <c:pt idx="2">
                  <c:v>Educación</c:v>
                </c:pt>
                <c:pt idx="3">
                  <c:v>Economía y Hacienda</c:v>
                </c:pt>
                <c:pt idx="4">
                  <c:v>Gobernanza Pública y Autogobierno</c:v>
                </c:pt>
                <c:pt idx="5">
                  <c:v>Desarrollo Económico, Sostenibilidad y Medio Ambiente</c:v>
                </c:pt>
                <c:pt idx="6">
                  <c:v>Igualdad, Justicia y Políticas Sociales</c:v>
                </c:pt>
                <c:pt idx="7">
                  <c:v>Salud</c:v>
                </c:pt>
                <c:pt idx="8">
                  <c:v>Planificación Territorial, Vivienda y Transportes</c:v>
                </c:pt>
                <c:pt idx="9">
                  <c:v>Turismo, Comercio y Consumo</c:v>
                </c:pt>
                <c:pt idx="10">
                  <c:v>Cultura y Política Lingüística</c:v>
                </c:pt>
                <c:pt idx="11">
                  <c:v>Trabajo y Empleo</c:v>
                </c:pt>
                <c:pt idx="12">
                  <c:v>GOBIERNO VASCO</c:v>
                </c:pt>
              </c:strCache>
            </c:strRef>
          </c:cat>
          <c:val>
            <c:numRef>
              <c:f>'BARÓMETRO E-ADMIN. G 4.1.3'!$D$81:$P$81</c:f>
              <c:numCache>
                <c:formatCode>0.0</c:formatCode>
                <c:ptCount val="13"/>
                <c:pt idx="0">
                  <c:v>59.420289855072461</c:v>
                </c:pt>
                <c:pt idx="1">
                  <c:v>72.8</c:v>
                </c:pt>
                <c:pt idx="2">
                  <c:v>85.90604026845638</c:v>
                </c:pt>
                <c:pt idx="3">
                  <c:v>65.137614678899084</c:v>
                </c:pt>
                <c:pt idx="4">
                  <c:v>52.682926829268297</c:v>
                </c:pt>
                <c:pt idx="5">
                  <c:v>80.221997981836523</c:v>
                </c:pt>
                <c:pt idx="6">
                  <c:v>70.754716981132077</c:v>
                </c:pt>
                <c:pt idx="7">
                  <c:v>65.863453815261039</c:v>
                </c:pt>
                <c:pt idx="8">
                  <c:v>83.333333333333343</c:v>
                </c:pt>
                <c:pt idx="9">
                  <c:v>72.41379310344827</c:v>
                </c:pt>
                <c:pt idx="10">
                  <c:v>95.464852607709744</c:v>
                </c:pt>
                <c:pt idx="11">
                  <c:v>74.380165289256198</c:v>
                </c:pt>
                <c:pt idx="12">
                  <c:v>77.86752827140549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4.1.3'!$B$82:$C$82</c:f>
              <c:strCache>
                <c:ptCount val="2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42-4F46-A877-5CC4206A2E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9-49EF-8CC9-B2D3D1D912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A9-4833-A1D5-5C15FCEC31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42-4F46-A877-5CC4206A2E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42-4F46-A877-5CC4206A2E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42-4F46-A877-5CC4206A2E2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12-4FD2-ADCA-C9E193017F3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12-4FD2-ADCA-C9E193017F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4.1.3'!$D$76:$P$76</c:f>
              <c:strCache>
                <c:ptCount val="13"/>
                <c:pt idx="0">
                  <c:v>Presidencia del Gobierno</c:v>
                </c:pt>
                <c:pt idx="1">
                  <c:v>Seguridad</c:v>
                </c:pt>
                <c:pt idx="2">
                  <c:v>Educación</c:v>
                </c:pt>
                <c:pt idx="3">
                  <c:v>Economía y Hacienda</c:v>
                </c:pt>
                <c:pt idx="4">
                  <c:v>Gobernanza Pública y Autogobierno</c:v>
                </c:pt>
                <c:pt idx="5">
                  <c:v>Desarrollo Económico, Sostenibilidad y Medio Ambiente</c:v>
                </c:pt>
                <c:pt idx="6">
                  <c:v>Igualdad, Justicia y Políticas Sociales</c:v>
                </c:pt>
                <c:pt idx="7">
                  <c:v>Salud</c:v>
                </c:pt>
                <c:pt idx="8">
                  <c:v>Planificación Territorial, Vivienda y Transportes</c:v>
                </c:pt>
                <c:pt idx="9">
                  <c:v>Turismo, Comercio y Consumo</c:v>
                </c:pt>
                <c:pt idx="10">
                  <c:v>Cultura y Política Lingüística</c:v>
                </c:pt>
                <c:pt idx="11">
                  <c:v>Trabajo y Empleo</c:v>
                </c:pt>
                <c:pt idx="12">
                  <c:v>GOBIERNO VASCO</c:v>
                </c:pt>
              </c:strCache>
            </c:strRef>
          </c:cat>
          <c:val>
            <c:numRef>
              <c:f>'BARÓMETRO E-ADMIN. G 4.1.3'!$D$82:$P$82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3.669724770642202</c:v>
                </c:pt>
                <c:pt idx="4">
                  <c:v>2.9268292682926833</c:v>
                </c:pt>
                <c:pt idx="5">
                  <c:v>0</c:v>
                </c:pt>
                <c:pt idx="6">
                  <c:v>1.8867924528301887</c:v>
                </c:pt>
                <c:pt idx="7">
                  <c:v>0</c:v>
                </c:pt>
                <c:pt idx="8">
                  <c:v>0.50505050505050508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0.42003231017770598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47727232"/>
        <c:axId val="255020032"/>
        <c:axId val="0"/>
      </c:bar3DChart>
      <c:catAx>
        <c:axId val="247727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550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2003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4772723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91686278031251"/>
          <c:w val="0.66914504854322465"/>
          <c:h val="0.11941998810571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027" l="0.19685039370078738" r="0.15748031496063011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G.4.1.4. Servicios y procedimientos públicos más frecuentes ofertados por el Gobierno Vasco por tipo según nivel de sofisticación electrónica actual.  2024. 1</a:t>
            </a:r>
            <a:r>
              <a:rPr lang="es-ES" sz="1200" baseline="30000"/>
              <a:t>er</a:t>
            </a:r>
            <a:r>
              <a:rPr lang="es-ES" sz="1200"/>
              <a:t> Trimestre. %</a:t>
            </a:r>
          </a:p>
        </c:rich>
      </c:tx>
      <c:layout>
        <c:manualLayout>
          <c:xMode val="edge"/>
          <c:yMode val="edge"/>
          <c:x val="0.14370950455149586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86"/>
          <c:y val="0.12659530524024676"/>
          <c:w val="0.71368597816960611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G.4.1.4'!$A$65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660-40AC-B8C0-D79DA5E0145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660-40AC-B8C0-D79DA5E01452}"/>
                </c:ext>
              </c:extLst>
            </c:dLbl>
            <c:dLbl>
              <c:idx val="3"/>
              <c:layout>
                <c:manualLayout>
                  <c:x val="-8.4976783443631252E-5"/>
                  <c:y val="1.1408296185199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91E-3"/>
                  <c:y val="-5.9510982179859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B-4C09-A005-E62A066C16F6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G.4.1.4'!$B$65:$G$65</c:f>
              <c:numCache>
                <c:formatCode>#,##0.0</c:formatCode>
                <c:ptCount val="6"/>
                <c:pt idx="0">
                  <c:v>8.8852988691437798</c:v>
                </c:pt>
                <c:pt idx="1">
                  <c:v>5.0082101806239736</c:v>
                </c:pt>
                <c:pt idx="2">
                  <c:v>7.1283095723014247</c:v>
                </c:pt>
                <c:pt idx="3">
                  <c:v>5.2264808362369335</c:v>
                </c:pt>
                <c:pt idx="4">
                  <c:v>12.170385395537526</c:v>
                </c:pt>
                <c:pt idx="5">
                  <c:v>17.161716171617162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G.4.1.4'!$A$66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46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56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56E-3"/>
                  <c:y val="-3.08294796483773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531E-4"/>
                  <c:y val="-2.015581385660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G.4.1.4'!$B$66:$G$66</c:f>
              <c:numCache>
                <c:formatCode>#,##0.0</c:formatCode>
                <c:ptCount val="6"/>
                <c:pt idx="0">
                  <c:v>4.135702746365105</c:v>
                </c:pt>
                <c:pt idx="1">
                  <c:v>8.2101806239737271E-2</c:v>
                </c:pt>
                <c:pt idx="2">
                  <c:v>7.7393075356415473</c:v>
                </c:pt>
                <c:pt idx="3">
                  <c:v>3.1358885017421603</c:v>
                </c:pt>
                <c:pt idx="4">
                  <c:v>8.5192697768762677</c:v>
                </c:pt>
                <c:pt idx="5">
                  <c:v>6.2706270627062706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G.4.1.4'!$A$67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3.7706246804598375E-3"/>
                  <c:y val="6.77069646156185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B-4C09-A005-E62A066C16F6}"/>
                </c:ext>
              </c:extLst>
            </c:dLbl>
            <c:dLbl>
              <c:idx val="3"/>
              <c:layout>
                <c:manualLayout>
                  <c:x val="1.2893280590678747E-3"/>
                  <c:y val="-1.1716333465037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56-4A85-B0E2-DCF7914C61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G.4.1.4'!$B$67:$G$67</c:f>
              <c:numCache>
                <c:formatCode>#,##0.0</c:formatCode>
                <c:ptCount val="6"/>
                <c:pt idx="0">
                  <c:v>5.9127625201938612</c:v>
                </c:pt>
                <c:pt idx="1">
                  <c:v>0.90311986863710991</c:v>
                </c:pt>
                <c:pt idx="2">
                  <c:v>13.645621181262729</c:v>
                </c:pt>
                <c:pt idx="3">
                  <c:v>4.8780487804878048</c:v>
                </c:pt>
                <c:pt idx="4">
                  <c:v>11.561866125760648</c:v>
                </c:pt>
                <c:pt idx="5">
                  <c:v>5.6105610561056105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G.4.1.4'!$A$68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3165769000598487E-2"/>
                  <c:y val="-1.5404364569961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96-4486-ACD7-21963F12A6F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660-40AC-B8C0-D79DA5E014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G.4.1.4'!$B$68:$G$68</c:f>
              <c:numCache>
                <c:formatCode>#,##0.0</c:formatCode>
                <c:ptCount val="6"/>
                <c:pt idx="0">
                  <c:v>2.7786752827140546</c:v>
                </c:pt>
                <c:pt idx="1">
                  <c:v>0.57471264367816088</c:v>
                </c:pt>
                <c:pt idx="2">
                  <c:v>3.8696537678207736</c:v>
                </c:pt>
                <c:pt idx="3">
                  <c:v>3.1358885017421603</c:v>
                </c:pt>
                <c:pt idx="4">
                  <c:v>5.8823529411764701</c:v>
                </c:pt>
                <c:pt idx="5">
                  <c:v>3.6303630363036308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G.4.1.4'!$A$69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G.4.1.4'!$B$69:$G$69</c:f>
              <c:numCache>
                <c:formatCode>#,##0.0</c:formatCode>
                <c:ptCount val="6"/>
                <c:pt idx="0">
                  <c:v>77.86752827140549</c:v>
                </c:pt>
                <c:pt idx="1">
                  <c:v>93.267651888341547</c:v>
                </c:pt>
                <c:pt idx="2">
                  <c:v>67.617107942973519</c:v>
                </c:pt>
                <c:pt idx="3">
                  <c:v>83.623693379790936</c:v>
                </c:pt>
                <c:pt idx="4">
                  <c:v>60.851926977687633</c:v>
                </c:pt>
                <c:pt idx="5">
                  <c:v>66.336633663366342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G.4.1.4'!$A$70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8-45F0-8BA9-7E16F9FF3D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G.4.1.4'!$B$70:$G$70</c:f>
              <c:numCache>
                <c:formatCode>#,##0.0</c:formatCode>
                <c:ptCount val="6"/>
                <c:pt idx="0">
                  <c:v>0.42003231017770598</c:v>
                </c:pt>
                <c:pt idx="1">
                  <c:v>0.16420361247947454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0.99009900990099009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169751680"/>
        <c:axId val="169753216"/>
        <c:axId val="0"/>
      </c:bar3DChart>
      <c:catAx>
        <c:axId val="1697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6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697516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996333941201689E-2"/>
          <c:y val="0.85978834160492457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/>
              <a:t>G.5.1.1 Servicios y procedimientos públicos ofertados por el Gobierno Vasco que han alcanzado el nivel de digitalización objetivo</a:t>
            </a:r>
            <a:r>
              <a:rPr lang="es-ES" sz="1100" baseline="0"/>
              <a:t> </a:t>
            </a:r>
            <a:r>
              <a:rPr lang="es-ES" sz="1100"/>
              <a:t>por Departamento. 2024. 1</a:t>
            </a:r>
            <a:r>
              <a:rPr lang="es-ES" sz="1100" baseline="30000"/>
              <a:t>er </a:t>
            </a:r>
            <a:r>
              <a:rPr lang="es-ES" sz="1100"/>
              <a:t>Trimestre. %</a:t>
            </a:r>
          </a:p>
        </c:rich>
      </c:tx>
      <c:layout>
        <c:manualLayout>
          <c:xMode val="edge"/>
          <c:yMode val="edge"/>
          <c:x val="0.10935481513498158"/>
          <c:y val="9.11273285961207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99"/>
          <c:y val="6.1390887290167874E-2"/>
          <c:w val="0.73840078973346457"/>
          <c:h val="0.871462829736209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7013E-2"/>
                  <c:y val="-2.527691232840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817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84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824E-2"/>
                  <c:y val="-2.7582091806869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9E-2"/>
                  <c:y val="6.24634150946960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126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4.6516202181171348E-2"/>
                  <c:y val="-7.4969592215607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G.5.1.1'!$A$48:$A$60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Educación</c:v>
                </c:pt>
                <c:pt idx="3">
                  <c:v>Planificación Territorial, Vivienda y Transportes</c:v>
                </c:pt>
                <c:pt idx="4">
                  <c:v>Turismo, Comercio y Consumo</c:v>
                </c:pt>
                <c:pt idx="5">
                  <c:v>Trabajo y Empleo</c:v>
                </c:pt>
                <c:pt idx="6">
                  <c:v>Desarrollo Económico, Sostenibilidad y Medio Ambiente</c:v>
                </c:pt>
                <c:pt idx="7">
                  <c:v>Economía y Hacienda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Salud</c:v>
                </c:pt>
                <c:pt idx="11">
                  <c:v>Gobernanza Pública y Autogobierno</c:v>
                </c:pt>
                <c:pt idx="12">
                  <c:v>Lehendakaritza</c:v>
                </c:pt>
              </c:strCache>
            </c:strRef>
          </c:cat>
          <c:val>
            <c:numRef>
              <c:f>'BARÓMETRO E-ADMIN. G.5.1.1'!$B$48:$B$60</c:f>
              <c:numCache>
                <c:formatCode>0.0</c:formatCode>
                <c:ptCount val="13"/>
                <c:pt idx="0">
                  <c:v>80.904684975767367</c:v>
                </c:pt>
                <c:pt idx="1">
                  <c:v>95.691609977324262</c:v>
                </c:pt>
                <c:pt idx="2">
                  <c:v>87.583892617449663</c:v>
                </c:pt>
                <c:pt idx="3">
                  <c:v>84.343434343434339</c:v>
                </c:pt>
                <c:pt idx="4">
                  <c:v>82.758620689655174</c:v>
                </c:pt>
                <c:pt idx="5">
                  <c:v>81.818181818181827</c:v>
                </c:pt>
                <c:pt idx="6">
                  <c:v>81.432896064581229</c:v>
                </c:pt>
                <c:pt idx="7">
                  <c:v>79.816513761467888</c:v>
                </c:pt>
                <c:pt idx="8">
                  <c:v>79.245283018867923</c:v>
                </c:pt>
                <c:pt idx="9">
                  <c:v>75.599999999999994</c:v>
                </c:pt>
                <c:pt idx="10">
                  <c:v>69.47791164658635</c:v>
                </c:pt>
                <c:pt idx="11">
                  <c:v>61.463414634146339</c:v>
                </c:pt>
                <c:pt idx="12">
                  <c:v>59.420289855072461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94071168"/>
        <c:axId val="194077056"/>
        <c:axId val="0"/>
      </c:bar3DChart>
      <c:catAx>
        <c:axId val="1940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940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433"/>
              <c:y val="0.959232603546508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9407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:a16="http://schemas.microsoft.com/office/drawing/2014/main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95251</xdr:rowOff>
    </xdr:from>
    <xdr:to>
      <xdr:col>11</xdr:col>
      <xdr:colOff>685800</xdr:colOff>
      <xdr:row>39</xdr:row>
      <xdr:rowOff>138113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</xdr:colOff>
      <xdr:row>1</xdr:row>
      <xdr:rowOff>82923</xdr:rowOff>
    </xdr:from>
    <xdr:to>
      <xdr:col>13</xdr:col>
      <xdr:colOff>459442</xdr:colOff>
      <xdr:row>51</xdr:row>
      <xdr:rowOff>123264</xdr:rowOff>
    </xdr:to>
    <xdr:graphicFrame macro="">
      <xdr:nvGraphicFramePr>
        <xdr:cNvPr id="21798" name="Chart 1">
          <a:extLst>
            <a:ext uri="{FF2B5EF4-FFF2-40B4-BE49-F238E27FC236}">
              <a16:creationId xmlns:a16="http://schemas.microsoft.com/office/drawing/2014/main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12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:a16="http://schemas.microsoft.com/office/drawing/2014/main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:a16="http://schemas.microsoft.com/office/drawing/2014/main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A.-%20PPTT/F-BEA/A.-%20ENTRADAS-PREPARA%20TABLAS-GRAF-PUB/D.-%20CdS-CAT&#193;LOGO-DIAE/A.-%20DIFUSI&#211;N-PREPARA/2023/2023-4T/TAB_ORIGEN/CdS_20231229_TAB(moldatu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-20234T.4.1.0"/>
      <sheetName val="CdS-20234T.4.1.1"/>
      <sheetName val="CdS-20234T.4.1.2."/>
      <sheetName val="CdS-20234T.4.1.3"/>
      <sheetName val="CdS-20234T.4.1.4."/>
      <sheetName val="CdS-20234T. 5.1.5"/>
      <sheetName val="CdS-20231T.4.1.0 (G)"/>
      <sheetName val="CdS-20234T.4.1.1 (G)"/>
      <sheetName val="CdS-20234T.4.1.2. (G)"/>
      <sheetName val="CdS-20234T.4.1.3 (G)"/>
      <sheetName val="CdS-20234T.4.1.4. (G)"/>
      <sheetName val="CdS-20231T. 5.1.5 (G)"/>
      <sheetName val="CdS-20231T. 5.1.5 %%"/>
      <sheetName val="CdS-20234T.4.1.0 (TT)"/>
      <sheetName val="CdS-20234T.4.1.1 (TT)"/>
      <sheetName val="CdS-20234T.4.1.2. (TT)"/>
      <sheetName val="CdS-20234T.4.1.3 (TT)"/>
      <sheetName val="CdS-20234T.4.1.4. (TT)"/>
      <sheetName val="CdS-20234T. 5.1.5 (T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U1001"/>
  <sheetViews>
    <sheetView workbookViewId="0">
      <selection activeCell="A2" sqref="A2"/>
    </sheetView>
  </sheetViews>
  <sheetFormatPr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25"/>
  <sheetViews>
    <sheetView zoomScale="85" zoomScaleNormal="85" workbookViewId="0"/>
  </sheetViews>
  <sheetFormatPr defaultColWidth="11.42578125" defaultRowHeight="12.75"/>
  <cols>
    <col min="1" max="1" width="2" style="47" customWidth="1"/>
    <col min="2" max="2" width="24.5703125" style="47" customWidth="1"/>
    <col min="3" max="3" width="8.28515625" style="47" customWidth="1"/>
    <col min="4" max="4" width="13" style="47" customWidth="1"/>
    <col min="5" max="5" width="13.7109375" style="47" customWidth="1"/>
    <col min="6" max="6" width="13.28515625" style="47" customWidth="1"/>
    <col min="7" max="7" width="12.5703125" style="47" customWidth="1"/>
    <col min="8" max="8" width="11.28515625" style="47" bestFit="1" customWidth="1"/>
    <col min="9" max="9" width="12.140625" style="47" customWidth="1"/>
    <col min="10" max="10" width="10.28515625" style="47" customWidth="1"/>
    <col min="11" max="11" width="13.28515625" style="47" customWidth="1"/>
    <col min="12" max="12" width="14.28515625" style="47" customWidth="1"/>
    <col min="13" max="14" width="10.7109375" style="47" customWidth="1"/>
    <col min="15" max="16" width="10.5703125" style="47" customWidth="1"/>
    <col min="17" max="17" width="11.42578125" style="47"/>
    <col min="18" max="34" width="11.42578125" style="193"/>
    <col min="35" max="16384" width="11.42578125" style="47"/>
  </cols>
  <sheetData>
    <row r="1" spans="1:30" ht="15">
      <c r="A1" s="168" t="s">
        <v>64</v>
      </c>
      <c r="B1" s="166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161"/>
      <c r="Q1" s="161"/>
    </row>
    <row r="7" spans="1:30"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1:30"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</row>
    <row r="9" spans="1:30"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</row>
    <row r="10" spans="1:30"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</row>
    <row r="11" spans="1:30"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</row>
    <row r="12" spans="1:30"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</row>
    <row r="13" spans="1:30"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</row>
    <row r="14" spans="1:30">
      <c r="AC14" s="194"/>
      <c r="AD14" s="194"/>
    </row>
    <row r="15" spans="1:30">
      <c r="AC15" s="194"/>
      <c r="AD15" s="194"/>
    </row>
    <row r="16" spans="1:30">
      <c r="AC16" s="194"/>
      <c r="AD16" s="194"/>
    </row>
    <row r="17" spans="29:30">
      <c r="AC17" s="194"/>
      <c r="AD17" s="194"/>
    </row>
    <row r="18" spans="29:30">
      <c r="AC18" s="194"/>
      <c r="AD18" s="194"/>
    </row>
    <row r="19" spans="29:30">
      <c r="AC19" s="194"/>
      <c r="AD19" s="194"/>
    </row>
    <row r="20" spans="29:30">
      <c r="AC20" s="194"/>
      <c r="AD20" s="194"/>
    </row>
    <row r="21" spans="29:30">
      <c r="AC21" s="194"/>
      <c r="AD21" s="194"/>
    </row>
    <row r="22" spans="29:30">
      <c r="AC22" s="194"/>
      <c r="AD22" s="194"/>
    </row>
    <row r="23" spans="29:30">
      <c r="AC23" s="194"/>
      <c r="AD23" s="194"/>
    </row>
    <row r="24" spans="29:30">
      <c r="AC24" s="194"/>
      <c r="AD24" s="194"/>
    </row>
    <row r="25" spans="29:30">
      <c r="AC25" s="194"/>
      <c r="AD25" s="194"/>
    </row>
    <row r="26" spans="29:30">
      <c r="AC26" s="194"/>
      <c r="AD26" s="194"/>
    </row>
    <row r="27" spans="29:30">
      <c r="AC27" s="194"/>
      <c r="AD27" s="194"/>
    </row>
    <row r="28" spans="29:30">
      <c r="AC28" s="194"/>
      <c r="AD28" s="194"/>
    </row>
    <row r="29" spans="29:30">
      <c r="AC29" s="194"/>
      <c r="AD29" s="194"/>
    </row>
    <row r="30" spans="29:30">
      <c r="AC30" s="194"/>
      <c r="AD30" s="194"/>
    </row>
    <row r="31" spans="29:30">
      <c r="AC31" s="194"/>
      <c r="AD31" s="194"/>
    </row>
    <row r="32" spans="29:30">
      <c r="AC32" s="194"/>
      <c r="AD32" s="194"/>
    </row>
    <row r="33" spans="29:30">
      <c r="AC33" s="194"/>
      <c r="AD33" s="194"/>
    </row>
    <row r="34" spans="29:30">
      <c r="AC34" s="194"/>
      <c r="AD34" s="194"/>
    </row>
    <row r="35" spans="29:30">
      <c r="AC35" s="194"/>
      <c r="AD35" s="194"/>
    </row>
    <row r="36" spans="29:30">
      <c r="AC36" s="194"/>
      <c r="AD36" s="194"/>
    </row>
    <row r="37" spans="29:30">
      <c r="AC37" s="194"/>
      <c r="AD37" s="194"/>
    </row>
    <row r="38" spans="29:30">
      <c r="AC38" s="194"/>
      <c r="AD38" s="194"/>
    </row>
    <row r="39" spans="29:30">
      <c r="AC39" s="194"/>
      <c r="AD39" s="194"/>
    </row>
    <row r="40" spans="29:30">
      <c r="AC40" s="194"/>
      <c r="AD40" s="194"/>
    </row>
    <row r="41" spans="29:30">
      <c r="AC41" s="194"/>
      <c r="AD41" s="194"/>
    </row>
    <row r="42" spans="29:30">
      <c r="AC42" s="194"/>
      <c r="AD42" s="194"/>
    </row>
    <row r="43" spans="29:30">
      <c r="AC43" s="194"/>
      <c r="AD43" s="194"/>
    </row>
    <row r="44" spans="29:30">
      <c r="AC44" s="194"/>
      <c r="AD44" s="194"/>
    </row>
    <row r="45" spans="29:30">
      <c r="AC45" s="194"/>
      <c r="AD45" s="194"/>
    </row>
    <row r="46" spans="29:30">
      <c r="AC46" s="194"/>
      <c r="AD46" s="194"/>
    </row>
    <row r="47" spans="29:30">
      <c r="AC47" s="194"/>
      <c r="AD47" s="194"/>
    </row>
    <row r="48" spans="29:30">
      <c r="AC48" s="194"/>
      <c r="AD48" s="194"/>
    </row>
    <row r="49" spans="1:34">
      <c r="AC49" s="194"/>
      <c r="AD49" s="194"/>
    </row>
    <row r="50" spans="1:34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P50" s="69"/>
      <c r="AC50" s="194"/>
      <c r="AD50" s="194"/>
    </row>
    <row r="51" spans="1:34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P51" s="69"/>
    </row>
    <row r="52" spans="1:34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P52" s="91"/>
    </row>
    <row r="53" spans="1:34" s="268" customFormat="1" ht="23.25" customHeight="1"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</row>
    <row r="54" spans="1:34" s="91" customFormat="1" ht="14.25">
      <c r="B54" s="270" t="s">
        <v>202</v>
      </c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</row>
    <row r="55" spans="1:34" s="91" customFormat="1">
      <c r="B55" s="272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</row>
    <row r="56" spans="1:34" s="195" customFormat="1" ht="63.75">
      <c r="B56" s="273"/>
      <c r="C56" s="274" t="s">
        <v>46</v>
      </c>
      <c r="D56" s="274" t="s">
        <v>103</v>
      </c>
      <c r="E56" s="274" t="s">
        <v>116</v>
      </c>
      <c r="F56" s="274" t="s">
        <v>124</v>
      </c>
      <c r="G56" s="274" t="s">
        <v>106</v>
      </c>
      <c r="H56" s="274" t="s">
        <v>126</v>
      </c>
      <c r="I56" s="274" t="s">
        <v>185</v>
      </c>
      <c r="J56" s="274" t="s">
        <v>187</v>
      </c>
      <c r="K56" s="274" t="s">
        <v>122</v>
      </c>
      <c r="L56" s="274" t="s">
        <v>186</v>
      </c>
      <c r="M56" s="274" t="s">
        <v>129</v>
      </c>
      <c r="N56" s="274" t="s">
        <v>130</v>
      </c>
      <c r="O56" s="274" t="s">
        <v>184</v>
      </c>
      <c r="S56" s="275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</row>
    <row r="57" spans="1:34" s="195" customFormat="1" ht="15">
      <c r="B57" s="277" t="s">
        <v>38</v>
      </c>
      <c r="C57" s="278">
        <v>3095</v>
      </c>
      <c r="D57" s="279">
        <v>69</v>
      </c>
      <c r="E57" s="279">
        <v>250</v>
      </c>
      <c r="F57" s="279">
        <v>298</v>
      </c>
      <c r="G57" s="279">
        <v>109</v>
      </c>
      <c r="H57" s="279">
        <v>205</v>
      </c>
      <c r="I57" s="279">
        <v>991</v>
      </c>
      <c r="J57" s="279">
        <v>106</v>
      </c>
      <c r="K57" s="279">
        <v>249</v>
      </c>
      <c r="L57" s="280">
        <v>198</v>
      </c>
      <c r="M57" s="279">
        <v>58</v>
      </c>
      <c r="N57" s="279">
        <v>441</v>
      </c>
      <c r="O57" s="281">
        <v>121</v>
      </c>
      <c r="S57" s="282"/>
      <c r="T57" s="283"/>
      <c r="U57" s="284"/>
      <c r="V57" s="284"/>
      <c r="W57" s="284"/>
      <c r="X57" s="284"/>
      <c r="Y57" s="284"/>
      <c r="Z57" s="284"/>
      <c r="AA57" s="284"/>
      <c r="AB57" s="284"/>
      <c r="AC57" s="284"/>
      <c r="AD57" s="285"/>
      <c r="AE57" s="284"/>
      <c r="AF57" s="284"/>
    </row>
    <row r="58" spans="1:34" s="195" customFormat="1" ht="15">
      <c r="B58" s="286" t="s">
        <v>48</v>
      </c>
      <c r="C58" s="278">
        <v>275</v>
      </c>
      <c r="D58" s="287">
        <v>1</v>
      </c>
      <c r="E58" s="288">
        <v>7</v>
      </c>
      <c r="F58" s="287">
        <v>0</v>
      </c>
      <c r="G58" s="287">
        <v>18</v>
      </c>
      <c r="H58" s="287">
        <v>57</v>
      </c>
      <c r="I58" s="289">
        <v>100</v>
      </c>
      <c r="J58" s="287">
        <v>8</v>
      </c>
      <c r="K58" s="287">
        <v>15</v>
      </c>
      <c r="L58" s="287">
        <v>28</v>
      </c>
      <c r="M58" s="287">
        <v>14</v>
      </c>
      <c r="N58" s="287">
        <v>3</v>
      </c>
      <c r="O58" s="281">
        <v>24</v>
      </c>
      <c r="S58" s="282"/>
      <c r="T58" s="283"/>
      <c r="U58" s="290"/>
      <c r="V58" s="284"/>
      <c r="W58" s="284"/>
      <c r="X58" s="284"/>
      <c r="Y58" s="290"/>
      <c r="Z58" s="284"/>
      <c r="AA58" s="284"/>
      <c r="AB58" s="290"/>
      <c r="AC58" s="284"/>
      <c r="AD58" s="285"/>
      <c r="AE58" s="284"/>
      <c r="AF58" s="284"/>
    </row>
    <row r="59" spans="1:34" s="195" customFormat="1" ht="15">
      <c r="B59" s="291" t="s">
        <v>49</v>
      </c>
      <c r="C59" s="278">
        <v>128</v>
      </c>
      <c r="D59" s="287">
        <v>6</v>
      </c>
      <c r="E59" s="288">
        <v>36</v>
      </c>
      <c r="F59" s="287">
        <v>14</v>
      </c>
      <c r="G59" s="287">
        <v>12</v>
      </c>
      <c r="H59" s="287">
        <v>9</v>
      </c>
      <c r="I59" s="289">
        <v>20</v>
      </c>
      <c r="J59" s="287">
        <v>10</v>
      </c>
      <c r="K59" s="287">
        <v>20</v>
      </c>
      <c r="L59" s="287">
        <v>0</v>
      </c>
      <c r="M59" s="287">
        <v>0</v>
      </c>
      <c r="N59" s="287">
        <v>0</v>
      </c>
      <c r="O59" s="281">
        <v>1</v>
      </c>
      <c r="S59" s="282"/>
      <c r="T59" s="283"/>
      <c r="U59" s="285"/>
      <c r="V59" s="284"/>
      <c r="W59" s="284"/>
      <c r="X59" s="285"/>
      <c r="Y59" s="290"/>
      <c r="Z59" s="284"/>
      <c r="AA59" s="285"/>
      <c r="AB59" s="284"/>
      <c r="AC59" s="290"/>
      <c r="AD59" s="283"/>
      <c r="AE59" s="283"/>
      <c r="AF59" s="284"/>
    </row>
    <row r="60" spans="1:34" s="195" customFormat="1" ht="18">
      <c r="B60" s="291" t="s">
        <v>50</v>
      </c>
      <c r="C60" s="278">
        <v>183</v>
      </c>
      <c r="D60" s="287">
        <v>5</v>
      </c>
      <c r="E60" s="287">
        <v>22</v>
      </c>
      <c r="F60" s="287">
        <v>19</v>
      </c>
      <c r="G60" s="287">
        <v>2</v>
      </c>
      <c r="H60" s="287">
        <v>4</v>
      </c>
      <c r="I60" s="287">
        <v>67</v>
      </c>
      <c r="J60" s="287">
        <v>6</v>
      </c>
      <c r="K60" s="287">
        <v>40</v>
      </c>
      <c r="L60" s="287">
        <v>3</v>
      </c>
      <c r="M60" s="287">
        <v>0</v>
      </c>
      <c r="N60" s="287">
        <v>13</v>
      </c>
      <c r="O60" s="281">
        <v>2</v>
      </c>
      <c r="S60" s="282"/>
      <c r="T60" s="283"/>
      <c r="U60" s="284"/>
      <c r="V60" s="284"/>
      <c r="W60" s="284"/>
      <c r="X60" s="284"/>
      <c r="Y60" s="290"/>
      <c r="Z60" s="284"/>
      <c r="AA60" s="284"/>
      <c r="AB60" s="284"/>
      <c r="AC60" s="284"/>
      <c r="AD60" s="283"/>
      <c r="AE60" s="284"/>
      <c r="AF60" s="284"/>
    </row>
    <row r="61" spans="1:34" s="195" customFormat="1" ht="18">
      <c r="B61" s="197" t="s">
        <v>51</v>
      </c>
      <c r="C61" s="278">
        <v>86</v>
      </c>
      <c r="D61" s="287">
        <v>16</v>
      </c>
      <c r="E61" s="287">
        <v>3</v>
      </c>
      <c r="F61" s="287">
        <v>9</v>
      </c>
      <c r="G61" s="287">
        <v>2</v>
      </c>
      <c r="H61" s="287">
        <v>21</v>
      </c>
      <c r="I61" s="287">
        <v>9</v>
      </c>
      <c r="J61" s="288">
        <v>5</v>
      </c>
      <c r="K61" s="288">
        <v>10</v>
      </c>
      <c r="L61" s="289">
        <v>1</v>
      </c>
      <c r="M61" s="287">
        <v>2</v>
      </c>
      <c r="N61" s="289">
        <v>4</v>
      </c>
      <c r="O61" s="281">
        <v>4</v>
      </c>
      <c r="S61" s="282"/>
      <c r="T61" s="283"/>
      <c r="U61" s="284"/>
      <c r="V61" s="284"/>
      <c r="W61" s="284"/>
      <c r="X61" s="285"/>
      <c r="Y61" s="290"/>
      <c r="Z61" s="284"/>
      <c r="AA61" s="284"/>
      <c r="AB61" s="285"/>
      <c r="AC61" s="285"/>
      <c r="AD61" s="285"/>
      <c r="AE61" s="284"/>
      <c r="AF61" s="285"/>
    </row>
    <row r="62" spans="1:34" s="195" customFormat="1" ht="18">
      <c r="B62" s="197" t="s">
        <v>52</v>
      </c>
      <c r="C62" s="278">
        <v>2410</v>
      </c>
      <c r="D62" s="287">
        <v>41</v>
      </c>
      <c r="E62" s="287">
        <v>182</v>
      </c>
      <c r="F62" s="287">
        <v>256</v>
      </c>
      <c r="G62" s="287">
        <v>71</v>
      </c>
      <c r="H62" s="287">
        <v>108</v>
      </c>
      <c r="I62" s="287">
        <v>795</v>
      </c>
      <c r="J62" s="287">
        <v>75</v>
      </c>
      <c r="K62" s="287">
        <v>164</v>
      </c>
      <c r="L62" s="289">
        <v>165</v>
      </c>
      <c r="M62" s="287">
        <v>42</v>
      </c>
      <c r="N62" s="287">
        <v>421</v>
      </c>
      <c r="O62" s="281">
        <v>90</v>
      </c>
      <c r="S62" s="282"/>
      <c r="T62" s="283"/>
      <c r="U62" s="284"/>
      <c r="V62" s="284"/>
      <c r="W62" s="284"/>
      <c r="X62" s="284"/>
      <c r="Y62" s="290"/>
      <c r="Z62" s="284"/>
      <c r="AA62" s="284"/>
      <c r="AB62" s="284"/>
      <c r="AC62" s="284"/>
      <c r="AD62" s="285"/>
      <c r="AE62" s="284"/>
      <c r="AF62" s="284"/>
    </row>
    <row r="63" spans="1:34" s="195" customFormat="1" ht="27">
      <c r="B63" s="291" t="s">
        <v>67</v>
      </c>
      <c r="C63" s="279">
        <v>13</v>
      </c>
      <c r="D63" s="287">
        <v>0</v>
      </c>
      <c r="E63" s="287">
        <v>0</v>
      </c>
      <c r="F63" s="287">
        <v>0</v>
      </c>
      <c r="G63" s="287">
        <v>4</v>
      </c>
      <c r="H63" s="287">
        <v>6</v>
      </c>
      <c r="I63" s="287">
        <v>0</v>
      </c>
      <c r="J63" s="287">
        <v>2</v>
      </c>
      <c r="K63" s="287">
        <v>0</v>
      </c>
      <c r="L63" s="287">
        <v>1</v>
      </c>
      <c r="M63" s="287">
        <v>0</v>
      </c>
      <c r="N63" s="287">
        <v>0</v>
      </c>
      <c r="O63" s="281">
        <v>0</v>
      </c>
      <c r="S63" s="282"/>
      <c r="T63" s="283"/>
      <c r="U63" s="283"/>
      <c r="V63" s="283"/>
      <c r="W63" s="284"/>
      <c r="X63" s="285"/>
      <c r="Y63" s="285"/>
      <c r="Z63" s="283"/>
      <c r="AA63" s="283"/>
      <c r="AB63" s="283"/>
      <c r="AC63" s="285"/>
      <c r="AD63" s="283"/>
      <c r="AE63" s="283"/>
      <c r="AF63" s="283"/>
    </row>
    <row r="64" spans="1:34" s="195" customFormat="1">
      <c r="B64" s="291"/>
      <c r="C64" s="292"/>
      <c r="E64" s="292"/>
      <c r="F64" s="292"/>
      <c r="G64" s="292"/>
      <c r="H64" s="292"/>
      <c r="I64" s="292"/>
      <c r="J64" s="292"/>
      <c r="K64" s="292"/>
      <c r="L64" s="293"/>
      <c r="M64" s="292"/>
      <c r="N64" s="293"/>
      <c r="O64" s="293"/>
      <c r="P64" s="293"/>
      <c r="R64" s="294"/>
    </row>
    <row r="65" spans="2:16" s="195" customFormat="1" ht="15.75">
      <c r="B65" s="295" t="s">
        <v>162</v>
      </c>
    </row>
    <row r="66" spans="2:16" s="195" customFormat="1" ht="63.75">
      <c r="B66" s="296"/>
      <c r="C66" s="274" t="s">
        <v>38</v>
      </c>
      <c r="D66" s="274" t="s">
        <v>103</v>
      </c>
      <c r="E66" s="274" t="s">
        <v>116</v>
      </c>
      <c r="F66" s="274" t="s">
        <v>124</v>
      </c>
      <c r="G66" s="274" t="s">
        <v>106</v>
      </c>
      <c r="H66" s="274" t="s">
        <v>126</v>
      </c>
      <c r="I66" s="274" t="s">
        <v>185</v>
      </c>
      <c r="J66" s="274" t="s">
        <v>187</v>
      </c>
      <c r="K66" s="274" t="s">
        <v>122</v>
      </c>
      <c r="L66" s="274" t="s">
        <v>186</v>
      </c>
      <c r="M66" s="274" t="s">
        <v>129</v>
      </c>
      <c r="N66" s="274" t="s">
        <v>130</v>
      </c>
      <c r="O66" s="274" t="s">
        <v>184</v>
      </c>
      <c r="P66" s="274"/>
    </row>
    <row r="67" spans="2:16" s="195" customFormat="1">
      <c r="B67" s="277" t="s">
        <v>38</v>
      </c>
      <c r="C67" s="297">
        <f>C57/$C57*100</f>
        <v>100</v>
      </c>
      <c r="D67" s="297">
        <f t="shared" ref="D67:H67" si="0">D57/$C57*100</f>
        <v>2.2294022617124392</v>
      </c>
      <c r="E67" s="297">
        <f t="shared" si="0"/>
        <v>8.0775444264943452</v>
      </c>
      <c r="F67" s="297">
        <f t="shared" si="0"/>
        <v>9.6284329563812587</v>
      </c>
      <c r="G67" s="297">
        <f t="shared" si="0"/>
        <v>3.5218093699515349</v>
      </c>
      <c r="H67" s="297">
        <f t="shared" si="0"/>
        <v>6.6235864297253633</v>
      </c>
      <c r="I67" s="297">
        <f t="shared" ref="I67:O67" si="1">I57/$C57*100</f>
        <v>32.019386106623585</v>
      </c>
      <c r="J67" s="297">
        <f t="shared" si="1"/>
        <v>3.4248788368336025</v>
      </c>
      <c r="K67" s="297">
        <f t="shared" si="1"/>
        <v>8.0452342487883683</v>
      </c>
      <c r="L67" s="297">
        <f t="shared" si="1"/>
        <v>6.3974151857835215</v>
      </c>
      <c r="M67" s="297">
        <f t="shared" si="1"/>
        <v>1.8739903069466883</v>
      </c>
      <c r="N67" s="297">
        <f t="shared" si="1"/>
        <v>14.248788368336026</v>
      </c>
      <c r="O67" s="297">
        <f t="shared" si="1"/>
        <v>3.9095315024232633</v>
      </c>
      <c r="P67" s="297"/>
    </row>
    <row r="68" spans="2:16" s="195" customFormat="1">
      <c r="B68" s="286" t="s">
        <v>48</v>
      </c>
      <c r="C68" s="297">
        <f t="shared" ref="C68:H73" si="2">C58/$C58*100</f>
        <v>100</v>
      </c>
      <c r="D68" s="297">
        <f t="shared" si="2"/>
        <v>0.36363636363636365</v>
      </c>
      <c r="E68" s="297">
        <f t="shared" si="2"/>
        <v>2.5454545454545454</v>
      </c>
      <c r="F68" s="297">
        <f t="shared" si="2"/>
        <v>0</v>
      </c>
      <c r="G68" s="297">
        <f t="shared" si="2"/>
        <v>6.5454545454545459</v>
      </c>
      <c r="H68" s="297">
        <f t="shared" si="2"/>
        <v>20.727272727272727</v>
      </c>
      <c r="I68" s="297">
        <f t="shared" ref="I68:O68" si="3">I58/$C58*100</f>
        <v>36.363636363636367</v>
      </c>
      <c r="J68" s="297">
        <f t="shared" si="3"/>
        <v>2.9090909090909092</v>
      </c>
      <c r="K68" s="297">
        <f t="shared" si="3"/>
        <v>5.4545454545454541</v>
      </c>
      <c r="L68" s="297">
        <f t="shared" si="3"/>
        <v>10.181818181818182</v>
      </c>
      <c r="M68" s="297">
        <f t="shared" si="3"/>
        <v>5.0909090909090908</v>
      </c>
      <c r="N68" s="297">
        <f t="shared" si="3"/>
        <v>1.0909090909090911</v>
      </c>
      <c r="O68" s="297">
        <f t="shared" si="3"/>
        <v>8.7272727272727284</v>
      </c>
      <c r="P68" s="297"/>
    </row>
    <row r="69" spans="2:16" s="195" customFormat="1">
      <c r="B69" s="291" t="s">
        <v>49</v>
      </c>
      <c r="C69" s="297">
        <f t="shared" si="2"/>
        <v>100</v>
      </c>
      <c r="D69" s="297">
        <f t="shared" si="2"/>
        <v>4.6875</v>
      </c>
      <c r="E69" s="297">
        <f t="shared" si="2"/>
        <v>28.125</v>
      </c>
      <c r="F69" s="297">
        <f t="shared" si="2"/>
        <v>10.9375</v>
      </c>
      <c r="G69" s="297">
        <f t="shared" si="2"/>
        <v>9.375</v>
      </c>
      <c r="H69" s="297">
        <f t="shared" si="2"/>
        <v>7.03125</v>
      </c>
      <c r="I69" s="297">
        <f t="shared" ref="I69:O69" si="4">I59/$C59*100</f>
        <v>15.625</v>
      </c>
      <c r="J69" s="297">
        <f t="shared" si="4"/>
        <v>7.8125</v>
      </c>
      <c r="K69" s="297">
        <f t="shared" si="4"/>
        <v>15.625</v>
      </c>
      <c r="L69" s="297">
        <f t="shared" si="4"/>
        <v>0</v>
      </c>
      <c r="M69" s="297">
        <f t="shared" si="4"/>
        <v>0</v>
      </c>
      <c r="N69" s="297">
        <f t="shared" si="4"/>
        <v>0</v>
      </c>
      <c r="O69" s="297">
        <f t="shared" si="4"/>
        <v>0.78125</v>
      </c>
      <c r="P69" s="297"/>
    </row>
    <row r="70" spans="2:16" s="195" customFormat="1" ht="18">
      <c r="B70" s="291" t="s">
        <v>50</v>
      </c>
      <c r="C70" s="297">
        <f t="shared" si="2"/>
        <v>100</v>
      </c>
      <c r="D70" s="297">
        <f t="shared" si="2"/>
        <v>2.7322404371584699</v>
      </c>
      <c r="E70" s="297">
        <f t="shared" si="2"/>
        <v>12.021857923497267</v>
      </c>
      <c r="F70" s="297">
        <f t="shared" si="2"/>
        <v>10.382513661202186</v>
      </c>
      <c r="G70" s="297">
        <f t="shared" si="2"/>
        <v>1.0928961748633881</v>
      </c>
      <c r="H70" s="297">
        <f t="shared" si="2"/>
        <v>2.1857923497267762</v>
      </c>
      <c r="I70" s="297">
        <f t="shared" ref="I70:O70" si="5">I60/$C60*100</f>
        <v>36.612021857923501</v>
      </c>
      <c r="J70" s="297">
        <f t="shared" si="5"/>
        <v>3.278688524590164</v>
      </c>
      <c r="K70" s="297">
        <f t="shared" si="5"/>
        <v>21.857923497267759</v>
      </c>
      <c r="L70" s="297">
        <f t="shared" si="5"/>
        <v>1.639344262295082</v>
      </c>
      <c r="M70" s="297">
        <f t="shared" si="5"/>
        <v>0</v>
      </c>
      <c r="N70" s="297">
        <f t="shared" si="5"/>
        <v>7.1038251366120218</v>
      </c>
      <c r="O70" s="297">
        <f t="shared" si="5"/>
        <v>1.0928961748633881</v>
      </c>
      <c r="P70" s="297"/>
    </row>
    <row r="71" spans="2:16" s="195" customFormat="1" ht="18">
      <c r="B71" s="197" t="s">
        <v>51</v>
      </c>
      <c r="C71" s="297">
        <f t="shared" si="2"/>
        <v>100</v>
      </c>
      <c r="D71" s="297">
        <f t="shared" si="2"/>
        <v>18.604651162790699</v>
      </c>
      <c r="E71" s="297">
        <f t="shared" si="2"/>
        <v>3.4883720930232558</v>
      </c>
      <c r="F71" s="297">
        <f t="shared" si="2"/>
        <v>10.465116279069768</v>
      </c>
      <c r="G71" s="297">
        <f t="shared" si="2"/>
        <v>2.3255813953488373</v>
      </c>
      <c r="H71" s="297">
        <f t="shared" si="2"/>
        <v>24.418604651162788</v>
      </c>
      <c r="I71" s="297">
        <f t="shared" ref="I71:O71" si="6">I61/$C61*100</f>
        <v>10.465116279069768</v>
      </c>
      <c r="J71" s="297">
        <f t="shared" si="6"/>
        <v>5.8139534883720927</v>
      </c>
      <c r="K71" s="297">
        <f t="shared" si="6"/>
        <v>11.627906976744185</v>
      </c>
      <c r="L71" s="297">
        <f t="shared" si="6"/>
        <v>1.1627906976744187</v>
      </c>
      <c r="M71" s="297">
        <f t="shared" si="6"/>
        <v>2.3255813953488373</v>
      </c>
      <c r="N71" s="297">
        <f t="shared" si="6"/>
        <v>4.6511627906976747</v>
      </c>
      <c r="O71" s="297">
        <f t="shared" si="6"/>
        <v>4.6511627906976747</v>
      </c>
      <c r="P71" s="297"/>
    </row>
    <row r="72" spans="2:16" s="195" customFormat="1" ht="18">
      <c r="B72" s="197" t="s">
        <v>52</v>
      </c>
      <c r="C72" s="297">
        <f t="shared" si="2"/>
        <v>100</v>
      </c>
      <c r="D72" s="297">
        <f t="shared" si="2"/>
        <v>1.7012448132780082</v>
      </c>
      <c r="E72" s="297">
        <f t="shared" si="2"/>
        <v>7.5518672199170123</v>
      </c>
      <c r="F72" s="297">
        <f t="shared" si="2"/>
        <v>10.622406639004149</v>
      </c>
      <c r="G72" s="297">
        <f t="shared" si="2"/>
        <v>2.9460580912863068</v>
      </c>
      <c r="H72" s="297">
        <f t="shared" si="2"/>
        <v>4.4813278008298756</v>
      </c>
      <c r="I72" s="297">
        <f t="shared" ref="I72:O72" si="7">I62/$C62*100</f>
        <v>32.987551867219914</v>
      </c>
      <c r="J72" s="297">
        <f t="shared" si="7"/>
        <v>3.1120331950207469</v>
      </c>
      <c r="K72" s="297">
        <f t="shared" si="7"/>
        <v>6.804979253112033</v>
      </c>
      <c r="L72" s="297">
        <f t="shared" si="7"/>
        <v>6.8464730290456437</v>
      </c>
      <c r="M72" s="297">
        <f t="shared" si="7"/>
        <v>1.7427385892116183</v>
      </c>
      <c r="N72" s="297">
        <f t="shared" si="7"/>
        <v>17.468879668049791</v>
      </c>
      <c r="O72" s="297">
        <f t="shared" si="7"/>
        <v>3.7344398340248963</v>
      </c>
      <c r="P72" s="297"/>
    </row>
    <row r="73" spans="2:16" s="195" customFormat="1" ht="27">
      <c r="B73" s="291" t="s">
        <v>67</v>
      </c>
      <c r="C73" s="297">
        <f t="shared" si="2"/>
        <v>100</v>
      </c>
      <c r="D73" s="297">
        <f t="shared" si="2"/>
        <v>0</v>
      </c>
      <c r="E73" s="297">
        <f t="shared" si="2"/>
        <v>0</v>
      </c>
      <c r="F73" s="297">
        <f t="shared" si="2"/>
        <v>0</v>
      </c>
      <c r="G73" s="297">
        <f t="shared" si="2"/>
        <v>30.76923076923077</v>
      </c>
      <c r="H73" s="297">
        <f t="shared" si="2"/>
        <v>46.153846153846153</v>
      </c>
      <c r="I73" s="297">
        <f t="shared" ref="I73:O73" si="8">I63/$C63*100</f>
        <v>0</v>
      </c>
      <c r="J73" s="297">
        <f t="shared" si="8"/>
        <v>15.384615384615385</v>
      </c>
      <c r="K73" s="297">
        <f t="shared" si="8"/>
        <v>0</v>
      </c>
      <c r="L73" s="297">
        <f t="shared" si="8"/>
        <v>7.6923076923076925</v>
      </c>
      <c r="M73" s="297">
        <f t="shared" si="8"/>
        <v>0</v>
      </c>
      <c r="N73" s="297">
        <f t="shared" si="8"/>
        <v>0</v>
      </c>
      <c r="O73" s="297">
        <f t="shared" si="8"/>
        <v>0</v>
      </c>
      <c r="P73" s="297"/>
    </row>
    <row r="74" spans="2:16" s="195" customFormat="1"/>
    <row r="75" spans="2:16" s="195" customFormat="1" ht="15.75">
      <c r="B75" s="295" t="s">
        <v>163</v>
      </c>
    </row>
    <row r="76" spans="2:16" s="195" customFormat="1" ht="63.75">
      <c r="B76" s="296"/>
      <c r="D76" s="274" t="s">
        <v>103</v>
      </c>
      <c r="E76" s="274" t="s">
        <v>116</v>
      </c>
      <c r="F76" s="274" t="s">
        <v>124</v>
      </c>
      <c r="G76" s="274" t="s">
        <v>106</v>
      </c>
      <c r="H76" s="274" t="s">
        <v>126</v>
      </c>
      <c r="I76" s="274" t="s">
        <v>185</v>
      </c>
      <c r="J76" s="274" t="s">
        <v>187</v>
      </c>
      <c r="K76" s="274" t="s">
        <v>122</v>
      </c>
      <c r="L76" s="274" t="s">
        <v>186</v>
      </c>
      <c r="M76" s="274" t="s">
        <v>129</v>
      </c>
      <c r="N76" s="274" t="s">
        <v>130</v>
      </c>
      <c r="O76" s="274" t="s">
        <v>184</v>
      </c>
      <c r="P76" s="274" t="s">
        <v>38</v>
      </c>
    </row>
    <row r="77" spans="2:16" s="195" customFormat="1">
      <c r="B77" s="286" t="s">
        <v>48</v>
      </c>
      <c r="D77" s="297">
        <f t="shared" ref="D77:H82" si="9">D58/D$57*100</f>
        <v>1.4492753623188406</v>
      </c>
      <c r="E77" s="297">
        <f t="shared" si="9"/>
        <v>2.8000000000000003</v>
      </c>
      <c r="F77" s="297">
        <f t="shared" si="9"/>
        <v>0</v>
      </c>
      <c r="G77" s="297">
        <f t="shared" si="9"/>
        <v>16.513761467889911</v>
      </c>
      <c r="H77" s="297">
        <f t="shared" si="9"/>
        <v>27.804878048780491</v>
      </c>
      <c r="I77" s="297">
        <f t="shared" ref="I77:O77" si="10">I58/I$57*100</f>
        <v>10.090817356205854</v>
      </c>
      <c r="J77" s="297">
        <f t="shared" si="10"/>
        <v>7.5471698113207548</v>
      </c>
      <c r="K77" s="297">
        <f t="shared" si="10"/>
        <v>6.024096385542169</v>
      </c>
      <c r="L77" s="297">
        <f t="shared" si="10"/>
        <v>14.14141414141414</v>
      </c>
      <c r="M77" s="297">
        <f t="shared" si="10"/>
        <v>24.137931034482758</v>
      </c>
      <c r="N77" s="297">
        <f t="shared" si="10"/>
        <v>0.68027210884353739</v>
      </c>
      <c r="O77" s="297">
        <f t="shared" si="10"/>
        <v>19.834710743801654</v>
      </c>
      <c r="P77" s="297">
        <f t="shared" ref="P77:P82" si="11">C58/C$57*100</f>
        <v>8.8852988691437798</v>
      </c>
    </row>
    <row r="78" spans="2:16" s="195" customFormat="1">
      <c r="B78" s="291" t="s">
        <v>49</v>
      </c>
      <c r="D78" s="297">
        <f t="shared" si="9"/>
        <v>8.695652173913043</v>
      </c>
      <c r="E78" s="297">
        <f t="shared" si="9"/>
        <v>14.399999999999999</v>
      </c>
      <c r="F78" s="297">
        <f t="shared" si="9"/>
        <v>4.6979865771812079</v>
      </c>
      <c r="G78" s="297">
        <f t="shared" si="9"/>
        <v>11.009174311926607</v>
      </c>
      <c r="H78" s="297">
        <f t="shared" si="9"/>
        <v>4.3902439024390238</v>
      </c>
      <c r="I78" s="297">
        <f t="shared" ref="I78:O78" si="12">I59/I$57*100</f>
        <v>2.0181634712411705</v>
      </c>
      <c r="J78" s="297">
        <f t="shared" si="12"/>
        <v>9.433962264150944</v>
      </c>
      <c r="K78" s="297">
        <f t="shared" si="12"/>
        <v>8.0321285140562253</v>
      </c>
      <c r="L78" s="297">
        <f t="shared" si="12"/>
        <v>0</v>
      </c>
      <c r="M78" s="297">
        <f t="shared" si="12"/>
        <v>0</v>
      </c>
      <c r="N78" s="297">
        <f t="shared" si="12"/>
        <v>0</v>
      </c>
      <c r="O78" s="297">
        <f t="shared" si="12"/>
        <v>0.82644628099173556</v>
      </c>
      <c r="P78" s="297">
        <f t="shared" si="11"/>
        <v>4.135702746365105</v>
      </c>
    </row>
    <row r="79" spans="2:16" s="195" customFormat="1" ht="18">
      <c r="B79" s="291" t="s">
        <v>50</v>
      </c>
      <c r="D79" s="297">
        <f t="shared" si="9"/>
        <v>7.2463768115942031</v>
      </c>
      <c r="E79" s="297">
        <f t="shared" si="9"/>
        <v>8.7999999999999989</v>
      </c>
      <c r="F79" s="297">
        <f t="shared" si="9"/>
        <v>6.375838926174497</v>
      </c>
      <c r="G79" s="297">
        <f t="shared" si="9"/>
        <v>1.834862385321101</v>
      </c>
      <c r="H79" s="297">
        <f t="shared" si="9"/>
        <v>1.9512195121951219</v>
      </c>
      <c r="I79" s="297">
        <f t="shared" ref="I79:O79" si="13">I60/I$57*100</f>
        <v>6.7608476286579222</v>
      </c>
      <c r="J79" s="297">
        <f t="shared" si="13"/>
        <v>5.6603773584905666</v>
      </c>
      <c r="K79" s="297">
        <f t="shared" si="13"/>
        <v>16.064257028112451</v>
      </c>
      <c r="L79" s="297">
        <f t="shared" si="13"/>
        <v>1.5151515151515151</v>
      </c>
      <c r="M79" s="297">
        <f t="shared" si="13"/>
        <v>0</v>
      </c>
      <c r="N79" s="297">
        <f t="shared" si="13"/>
        <v>2.947845804988662</v>
      </c>
      <c r="O79" s="297">
        <f t="shared" si="13"/>
        <v>1.6528925619834711</v>
      </c>
      <c r="P79" s="297">
        <f t="shared" si="11"/>
        <v>5.9127625201938612</v>
      </c>
    </row>
    <row r="80" spans="2:16" s="195" customFormat="1" ht="18">
      <c r="B80" s="197" t="s">
        <v>51</v>
      </c>
      <c r="D80" s="297">
        <f t="shared" si="9"/>
        <v>23.188405797101449</v>
      </c>
      <c r="E80" s="297">
        <f t="shared" si="9"/>
        <v>1.2</v>
      </c>
      <c r="F80" s="297">
        <f t="shared" si="9"/>
        <v>3.0201342281879198</v>
      </c>
      <c r="G80" s="297">
        <f t="shared" si="9"/>
        <v>1.834862385321101</v>
      </c>
      <c r="H80" s="297">
        <f t="shared" si="9"/>
        <v>10.24390243902439</v>
      </c>
      <c r="I80" s="297">
        <f t="shared" ref="I80:O80" si="14">I61/I$57*100</f>
        <v>0.90817356205852673</v>
      </c>
      <c r="J80" s="297">
        <f t="shared" si="14"/>
        <v>4.716981132075472</v>
      </c>
      <c r="K80" s="297">
        <f t="shared" si="14"/>
        <v>4.0160642570281126</v>
      </c>
      <c r="L80" s="297">
        <f t="shared" si="14"/>
        <v>0.50505050505050508</v>
      </c>
      <c r="M80" s="297">
        <f t="shared" si="14"/>
        <v>3.4482758620689653</v>
      </c>
      <c r="N80" s="297">
        <f t="shared" si="14"/>
        <v>0.90702947845804993</v>
      </c>
      <c r="O80" s="297">
        <f t="shared" si="14"/>
        <v>3.3057851239669422</v>
      </c>
      <c r="P80" s="297">
        <f t="shared" si="11"/>
        <v>2.7786752827140546</v>
      </c>
    </row>
    <row r="81" spans="2:34" s="195" customFormat="1" ht="18">
      <c r="B81" s="197" t="s">
        <v>52</v>
      </c>
      <c r="D81" s="297">
        <f t="shared" si="9"/>
        <v>59.420289855072461</v>
      </c>
      <c r="E81" s="297">
        <f t="shared" si="9"/>
        <v>72.8</v>
      </c>
      <c r="F81" s="297">
        <f t="shared" si="9"/>
        <v>85.90604026845638</v>
      </c>
      <c r="G81" s="297">
        <f t="shared" si="9"/>
        <v>65.137614678899084</v>
      </c>
      <c r="H81" s="297">
        <f t="shared" si="9"/>
        <v>52.682926829268297</v>
      </c>
      <c r="I81" s="297">
        <f t="shared" ref="I81:O81" si="15">I62/I$57*100</f>
        <v>80.221997981836523</v>
      </c>
      <c r="J81" s="297">
        <f t="shared" si="15"/>
        <v>70.754716981132077</v>
      </c>
      <c r="K81" s="297">
        <f t="shared" si="15"/>
        <v>65.863453815261039</v>
      </c>
      <c r="L81" s="297">
        <f t="shared" si="15"/>
        <v>83.333333333333343</v>
      </c>
      <c r="M81" s="297">
        <f t="shared" si="15"/>
        <v>72.41379310344827</v>
      </c>
      <c r="N81" s="297">
        <f t="shared" si="15"/>
        <v>95.464852607709744</v>
      </c>
      <c r="O81" s="297">
        <f t="shared" si="15"/>
        <v>74.380165289256198</v>
      </c>
      <c r="P81" s="297">
        <f t="shared" si="11"/>
        <v>77.86752827140549</v>
      </c>
    </row>
    <row r="82" spans="2:34" s="195" customFormat="1" ht="27">
      <c r="B82" s="291" t="s">
        <v>67</v>
      </c>
      <c r="D82" s="297">
        <f t="shared" si="9"/>
        <v>0</v>
      </c>
      <c r="E82" s="297">
        <f t="shared" si="9"/>
        <v>0</v>
      </c>
      <c r="F82" s="297">
        <f t="shared" si="9"/>
        <v>0</v>
      </c>
      <c r="G82" s="297">
        <f t="shared" si="9"/>
        <v>3.669724770642202</v>
      </c>
      <c r="H82" s="297">
        <f t="shared" si="9"/>
        <v>2.9268292682926833</v>
      </c>
      <c r="I82" s="297">
        <f t="shared" ref="I82:O82" si="16">I63/I$57*100</f>
        <v>0</v>
      </c>
      <c r="J82" s="297">
        <f t="shared" si="16"/>
        <v>1.8867924528301887</v>
      </c>
      <c r="K82" s="297">
        <f t="shared" si="16"/>
        <v>0</v>
      </c>
      <c r="L82" s="297">
        <f t="shared" si="16"/>
        <v>0.50505050505050508</v>
      </c>
      <c r="M82" s="297">
        <f t="shared" si="16"/>
        <v>0</v>
      </c>
      <c r="N82" s="297">
        <f t="shared" si="16"/>
        <v>0</v>
      </c>
      <c r="O82" s="297">
        <f t="shared" si="16"/>
        <v>0</v>
      </c>
      <c r="P82" s="297">
        <f t="shared" si="11"/>
        <v>0.42003231017770598</v>
      </c>
    </row>
    <row r="83" spans="2:34" s="195" customFormat="1">
      <c r="B83" s="277" t="s">
        <v>38</v>
      </c>
      <c r="D83" s="297">
        <f t="shared" ref="D83:H83" si="17">D57/D57*100</f>
        <v>100</v>
      </c>
      <c r="E83" s="297">
        <f t="shared" si="17"/>
        <v>100</v>
      </c>
      <c r="F83" s="297">
        <f t="shared" si="17"/>
        <v>100</v>
      </c>
      <c r="G83" s="297">
        <f t="shared" si="17"/>
        <v>100</v>
      </c>
      <c r="H83" s="297">
        <f t="shared" si="17"/>
        <v>100</v>
      </c>
      <c r="I83" s="297">
        <f t="shared" ref="I83:O83" si="18">I57/I57*100</f>
        <v>100</v>
      </c>
      <c r="J83" s="297">
        <f t="shared" si="18"/>
        <v>100</v>
      </c>
      <c r="K83" s="297">
        <f t="shared" si="18"/>
        <v>100</v>
      </c>
      <c r="L83" s="297">
        <f t="shared" si="18"/>
        <v>100</v>
      </c>
      <c r="M83" s="297">
        <f t="shared" si="18"/>
        <v>100</v>
      </c>
      <c r="N83" s="297">
        <f t="shared" si="18"/>
        <v>100</v>
      </c>
      <c r="O83" s="297">
        <f t="shared" si="18"/>
        <v>100</v>
      </c>
      <c r="P83" s="297">
        <f>C57/C57*100</f>
        <v>100</v>
      </c>
    </row>
    <row r="84" spans="2:34" s="135" customFormat="1">
      <c r="B84" s="298"/>
      <c r="C84" s="299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</row>
    <row r="85" spans="2:34" s="135" customFormat="1">
      <c r="B85" s="298"/>
      <c r="C85" s="299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</row>
    <row r="86" spans="2:34" s="135" customFormat="1">
      <c r="B86" s="298"/>
      <c r="C86" s="299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</row>
    <row r="87" spans="2:34" s="135" customFormat="1">
      <c r="B87" s="298"/>
      <c r="C87" s="299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</row>
    <row r="88" spans="2:34" s="135" customFormat="1"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</row>
    <row r="89" spans="2:34" s="135" customFormat="1"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</row>
    <row r="90" spans="2:34" s="135" customFormat="1"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</row>
    <row r="91" spans="2:34" s="135" customFormat="1"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</row>
    <row r="92" spans="2:34" s="135" customFormat="1"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</row>
    <row r="93" spans="2:34" s="135" customFormat="1"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</row>
    <row r="94" spans="2:34" s="135" customFormat="1"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</row>
    <row r="95" spans="2:34" s="135" customFormat="1"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</row>
    <row r="96" spans="2:34" s="135" customFormat="1"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</row>
    <row r="97" spans="18:34" s="135" customFormat="1"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</row>
    <row r="98" spans="18:34" s="135" customFormat="1"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</row>
    <row r="99" spans="18:34" s="135" customFormat="1"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</row>
    <row r="100" spans="18:34" s="135" customFormat="1"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</row>
    <row r="101" spans="18:34" s="135" customFormat="1"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</row>
    <row r="102" spans="18:34" s="135" customFormat="1"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</row>
    <row r="103" spans="18:34" s="227" customFormat="1"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</row>
    <row r="104" spans="18:34" s="135" customFormat="1"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</row>
    <row r="105" spans="18:34" s="135" customFormat="1"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</row>
    <row r="106" spans="18:34" s="135" customFormat="1"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</row>
    <row r="107" spans="18:34" s="135" customFormat="1"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</row>
    <row r="108" spans="18:34" s="135" customFormat="1"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</row>
    <row r="109" spans="18:34" s="135" customFormat="1"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</row>
    <row r="110" spans="18:34" s="135" customFormat="1"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</row>
    <row r="111" spans="18:34" s="135" customFormat="1"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</row>
    <row r="112" spans="18:34" s="135" customFormat="1"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</row>
    <row r="113" spans="2:34" s="135" customFormat="1"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</row>
    <row r="114" spans="2:34" s="135" customFormat="1"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</row>
    <row r="115" spans="2:34" s="135" customFormat="1"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</row>
    <row r="116" spans="2:34" s="135" customFormat="1"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</row>
    <row r="117" spans="2:34" s="135" customFormat="1"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</row>
    <row r="118" spans="2:34" s="135" customFormat="1"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</row>
    <row r="119" spans="2:34" s="135" customFormat="1"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</row>
    <row r="120" spans="2:34" s="135" customFormat="1"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</row>
    <row r="121" spans="2:34" s="135" customFormat="1"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</row>
    <row r="122" spans="2:34" s="135" customFormat="1"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R122" s="228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</row>
    <row r="123" spans="2:34" s="135" customFormat="1"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R123" s="228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</row>
    <row r="124" spans="2:34" s="135" customFormat="1"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9"/>
      <c r="R124" s="228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</row>
    <row r="125" spans="2:34" s="135" customFormat="1"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8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</row>
  </sheetData>
  <sortState xmlns:xlrd2="http://schemas.microsoft.com/office/spreadsheetml/2017/richdata2" ref="B107:K119">
    <sortCondition descending="1" ref="J107:J119"/>
  </sortState>
  <mergeCells count="1">
    <mergeCell ref="B53:L53"/>
  </mergeCells>
  <phoneticPr fontId="15" type="noConversion"/>
  <hyperlinks>
    <hyperlink ref="A1" location="ÍNDICE!A1" display="Volver Índice" xr:uid="{00000000-0004-0000-0900-000000000000}"/>
  </hyperlinks>
  <printOptions horizontalCentered="1" verticalCentered="1"/>
  <pageMargins left="0" right="0" top="0.39370078740157483" bottom="0.39370078740157483" header="0" footer="0"/>
  <pageSetup paperSize="9" scale="28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387"/>
  <sheetViews>
    <sheetView zoomScale="120" zoomScaleNormal="120" workbookViewId="0">
      <pane ySplit="4" topLeftCell="A374" activePane="bottomLeft" state="frozen"/>
      <selection pane="bottomLeft"/>
    </sheetView>
  </sheetViews>
  <sheetFormatPr defaultColWidth="11.42578125" defaultRowHeight="12.75"/>
  <cols>
    <col min="1" max="1" width="28.140625" style="24" customWidth="1"/>
    <col min="2" max="2" width="6.42578125" style="24" bestFit="1" customWidth="1"/>
    <col min="3" max="3" width="13.140625" style="24" customWidth="1"/>
    <col min="4" max="4" width="12.5703125" style="24" customWidth="1"/>
    <col min="5" max="5" width="11.42578125" style="24"/>
    <col min="6" max="6" width="7" style="24" bestFit="1" customWidth="1"/>
    <col min="7" max="7" width="13.28515625" style="24" customWidth="1"/>
    <col min="8" max="8" width="10.85546875" style="24" bestFit="1" customWidth="1"/>
    <col min="9" max="9" width="11.42578125" style="24"/>
    <col min="10" max="10" width="11.28515625" style="24" bestFit="1" customWidth="1"/>
    <col min="11" max="12" width="10.85546875" style="24" bestFit="1" customWidth="1"/>
    <col min="13" max="13" width="11.28515625" style="24" bestFit="1" customWidth="1"/>
    <col min="14" max="14" width="8.28515625" style="24" customWidth="1"/>
    <col min="15" max="15" width="10.140625" style="24" bestFit="1" customWidth="1"/>
    <col min="16" max="17" width="8.85546875" style="24" bestFit="1" customWidth="1"/>
    <col min="18" max="18" width="10.85546875" style="24" bestFit="1" customWidth="1"/>
    <col min="19" max="16384" width="11.42578125" style="24"/>
  </cols>
  <sheetData>
    <row r="1" spans="1:18" ht="15.75">
      <c r="A1" s="89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8" ht="14.25">
      <c r="A2" s="88" t="s">
        <v>250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8" ht="37.5" customHeight="1">
      <c r="A4" s="26"/>
      <c r="B4" s="37" t="s">
        <v>46</v>
      </c>
      <c r="C4" s="27" t="s">
        <v>164</v>
      </c>
      <c r="D4" s="27" t="s">
        <v>165</v>
      </c>
      <c r="E4" s="27" t="s">
        <v>166</v>
      </c>
      <c r="F4" s="27" t="s">
        <v>167</v>
      </c>
      <c r="G4" s="27" t="s">
        <v>168</v>
      </c>
      <c r="H4" s="27" t="s">
        <v>169</v>
      </c>
      <c r="I4" s="27" t="s">
        <v>170</v>
      </c>
      <c r="J4" s="27" t="s">
        <v>171</v>
      </c>
      <c r="K4" s="27" t="s">
        <v>172</v>
      </c>
      <c r="L4" s="27" t="s">
        <v>173</v>
      </c>
      <c r="M4" s="27" t="s">
        <v>174</v>
      </c>
      <c r="N4" s="27" t="s">
        <v>175</v>
      </c>
      <c r="O4" s="27" t="s">
        <v>176</v>
      </c>
      <c r="P4" s="27" t="s">
        <v>177</v>
      </c>
      <c r="Q4" s="27" t="s">
        <v>178</v>
      </c>
      <c r="R4" s="27" t="s">
        <v>179</v>
      </c>
    </row>
    <row r="5" spans="1:18">
      <c r="A5" s="49" t="s">
        <v>46</v>
      </c>
      <c r="B5" s="50">
        <v>875</v>
      </c>
      <c r="C5" s="50">
        <v>20</v>
      </c>
      <c r="D5" s="50">
        <v>298</v>
      </c>
      <c r="E5" s="50">
        <v>296</v>
      </c>
      <c r="F5" s="50">
        <v>3</v>
      </c>
      <c r="G5" s="50">
        <v>63</v>
      </c>
      <c r="H5" s="50">
        <v>1</v>
      </c>
      <c r="I5" s="50">
        <v>9</v>
      </c>
      <c r="J5" s="50">
        <v>1</v>
      </c>
      <c r="K5" s="50">
        <v>14</v>
      </c>
      <c r="L5" s="50">
        <v>2</v>
      </c>
      <c r="M5" s="50">
        <v>11</v>
      </c>
      <c r="N5" s="73">
        <v>0</v>
      </c>
      <c r="O5" s="50">
        <v>35</v>
      </c>
      <c r="P5" s="50">
        <v>75</v>
      </c>
      <c r="Q5" s="50">
        <v>5</v>
      </c>
      <c r="R5" s="50">
        <v>42</v>
      </c>
    </row>
    <row r="6" spans="1:18" ht="27.75" customHeight="1">
      <c r="A6" s="32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2"/>
      <c r="N6" s="52"/>
      <c r="O6" s="52"/>
      <c r="P6" s="52"/>
      <c r="Q6" s="52"/>
      <c r="R6" s="52"/>
    </row>
    <row r="7" spans="1:18" ht="9.75" customHeight="1">
      <c r="A7" s="44" t="s">
        <v>48</v>
      </c>
      <c r="B7" s="51">
        <v>58</v>
      </c>
      <c r="C7" s="48">
        <v>0</v>
      </c>
      <c r="D7" s="51">
        <v>20</v>
      </c>
      <c r="E7" s="51">
        <v>15</v>
      </c>
      <c r="F7" s="48">
        <v>0</v>
      </c>
      <c r="G7" s="51">
        <v>6</v>
      </c>
      <c r="H7" s="48">
        <v>0</v>
      </c>
      <c r="I7" s="51">
        <v>2</v>
      </c>
      <c r="J7" s="48">
        <v>0</v>
      </c>
      <c r="K7" s="51">
        <v>1</v>
      </c>
      <c r="L7" s="48">
        <v>0</v>
      </c>
      <c r="M7" s="48">
        <v>0</v>
      </c>
      <c r="N7" s="48">
        <v>0</v>
      </c>
      <c r="O7" s="51">
        <v>1</v>
      </c>
      <c r="P7" s="51">
        <v>9</v>
      </c>
      <c r="Q7" s="48">
        <v>0</v>
      </c>
      <c r="R7" s="51">
        <v>4</v>
      </c>
    </row>
    <row r="8" spans="1:18" ht="9.75" customHeight="1">
      <c r="A8" s="30" t="s">
        <v>49</v>
      </c>
      <c r="B8" s="51">
        <v>88</v>
      </c>
      <c r="C8" s="48">
        <v>0</v>
      </c>
      <c r="D8" s="51">
        <v>9</v>
      </c>
      <c r="E8" s="51">
        <v>34</v>
      </c>
      <c r="F8" s="48">
        <v>0</v>
      </c>
      <c r="G8" s="51">
        <v>9</v>
      </c>
      <c r="H8" s="51">
        <v>1</v>
      </c>
      <c r="I8" s="48">
        <v>0</v>
      </c>
      <c r="J8" s="48">
        <v>0</v>
      </c>
      <c r="K8" s="51"/>
      <c r="L8" s="48">
        <v>0</v>
      </c>
      <c r="M8" s="48">
        <v>0</v>
      </c>
      <c r="N8" s="48">
        <v>0</v>
      </c>
      <c r="O8" s="51">
        <v>13</v>
      </c>
      <c r="P8" s="51">
        <v>10</v>
      </c>
      <c r="Q8" s="51">
        <v>1</v>
      </c>
      <c r="R8" s="51">
        <v>11</v>
      </c>
    </row>
    <row r="9" spans="1:18" ht="9.75" customHeight="1">
      <c r="A9" s="30" t="s">
        <v>137</v>
      </c>
      <c r="B9" s="51">
        <v>317</v>
      </c>
      <c r="C9" s="51">
        <v>16</v>
      </c>
      <c r="D9" s="51">
        <v>134</v>
      </c>
      <c r="E9" s="51">
        <v>83</v>
      </c>
      <c r="F9" s="51">
        <v>3</v>
      </c>
      <c r="G9" s="51">
        <v>7</v>
      </c>
      <c r="H9" s="48">
        <v>0</v>
      </c>
      <c r="I9" s="51">
        <v>5</v>
      </c>
      <c r="J9" s="48">
        <v>0</v>
      </c>
      <c r="K9" s="51">
        <v>7</v>
      </c>
      <c r="L9" s="48">
        <v>0</v>
      </c>
      <c r="M9" s="51">
        <v>8</v>
      </c>
      <c r="N9" s="48">
        <v>0</v>
      </c>
      <c r="O9" s="51">
        <v>4</v>
      </c>
      <c r="P9" s="51">
        <v>33</v>
      </c>
      <c r="Q9" s="51">
        <v>2</v>
      </c>
      <c r="R9" s="51">
        <v>15</v>
      </c>
    </row>
    <row r="10" spans="1:18" ht="9.75" customHeight="1">
      <c r="A10" s="30" t="s">
        <v>51</v>
      </c>
      <c r="B10" s="51">
        <v>76</v>
      </c>
      <c r="C10" s="51">
        <v>3</v>
      </c>
      <c r="D10" s="51">
        <v>14</v>
      </c>
      <c r="E10" s="51">
        <v>38</v>
      </c>
      <c r="F10" s="48">
        <v>0</v>
      </c>
      <c r="G10" s="51">
        <v>2</v>
      </c>
      <c r="H10" s="48">
        <v>0</v>
      </c>
      <c r="I10" s="48">
        <v>0</v>
      </c>
      <c r="J10" s="51">
        <v>1</v>
      </c>
      <c r="K10" s="51"/>
      <c r="L10" s="48">
        <v>0</v>
      </c>
      <c r="M10" s="51">
        <v>3</v>
      </c>
      <c r="N10" s="48">
        <v>0</v>
      </c>
      <c r="O10" s="51">
        <v>8</v>
      </c>
      <c r="P10" s="51">
        <v>4</v>
      </c>
      <c r="Q10" s="51">
        <v>1</v>
      </c>
      <c r="R10" s="51">
        <v>2</v>
      </c>
    </row>
    <row r="11" spans="1:18" ht="9.75" customHeight="1">
      <c r="A11" s="30" t="s">
        <v>52</v>
      </c>
      <c r="B11" s="51">
        <v>334</v>
      </c>
      <c r="C11" s="51">
        <v>1</v>
      </c>
      <c r="D11" s="51">
        <v>121</v>
      </c>
      <c r="E11" s="51">
        <v>126</v>
      </c>
      <c r="F11" s="48">
        <v>0</v>
      </c>
      <c r="G11" s="51">
        <v>38</v>
      </c>
      <c r="H11" s="48">
        <v>0</v>
      </c>
      <c r="I11" s="51">
        <v>2</v>
      </c>
      <c r="J11" s="48">
        <v>0</v>
      </c>
      <c r="K11" s="51">
        <v>6</v>
      </c>
      <c r="L11" s="51">
        <v>2</v>
      </c>
      <c r="M11" s="48">
        <v>0</v>
      </c>
      <c r="N11" s="48">
        <v>0</v>
      </c>
      <c r="O11" s="51">
        <v>9</v>
      </c>
      <c r="P11" s="51">
        <v>18</v>
      </c>
      <c r="Q11" s="51">
        <v>1</v>
      </c>
      <c r="R11" s="51">
        <v>10</v>
      </c>
    </row>
    <row r="12" spans="1:18" ht="18">
      <c r="A12" s="30" t="s">
        <v>67</v>
      </c>
      <c r="B12" s="51">
        <v>2</v>
      </c>
      <c r="C12" s="48">
        <v>0</v>
      </c>
      <c r="D12" s="48">
        <v>0</v>
      </c>
      <c r="E12" s="48">
        <v>0</v>
      </c>
      <c r="F12" s="48">
        <v>0</v>
      </c>
      <c r="G12" s="51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1">
        <v>1</v>
      </c>
      <c r="Q12" s="48">
        <v>0</v>
      </c>
      <c r="R12" s="48">
        <v>0</v>
      </c>
    </row>
    <row r="13" spans="1:18">
      <c r="A13" s="32" t="s">
        <v>46</v>
      </c>
      <c r="B13" s="50">
        <v>950</v>
      </c>
      <c r="C13" s="50">
        <v>3</v>
      </c>
      <c r="D13" s="50">
        <v>304</v>
      </c>
      <c r="E13" s="50">
        <v>309</v>
      </c>
      <c r="F13" s="50">
        <v>3</v>
      </c>
      <c r="G13" s="50">
        <v>96</v>
      </c>
      <c r="H13" s="50">
        <v>1</v>
      </c>
      <c r="I13" s="50">
        <v>9</v>
      </c>
      <c r="J13" s="50">
        <v>2</v>
      </c>
      <c r="K13" s="50">
        <v>17</v>
      </c>
      <c r="L13" s="50">
        <v>2</v>
      </c>
      <c r="M13" s="50">
        <v>3</v>
      </c>
      <c r="N13" s="50">
        <v>4</v>
      </c>
      <c r="O13" s="50">
        <v>39</v>
      </c>
      <c r="P13" s="50">
        <v>102</v>
      </c>
      <c r="Q13" s="50">
        <v>6</v>
      </c>
      <c r="R13" s="50">
        <v>50</v>
      </c>
    </row>
    <row r="14" spans="1:18" ht="18">
      <c r="A14" s="32" t="s">
        <v>133</v>
      </c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10.5" customHeight="1">
      <c r="A15" s="44" t="s">
        <v>48</v>
      </c>
      <c r="B15" s="51">
        <v>51</v>
      </c>
      <c r="C15" s="48">
        <v>0</v>
      </c>
      <c r="D15" s="51">
        <v>20</v>
      </c>
      <c r="E15" s="51">
        <v>9</v>
      </c>
      <c r="F15" s="48">
        <v>0</v>
      </c>
      <c r="G15" s="51">
        <v>7</v>
      </c>
      <c r="H15" s="48">
        <v>0</v>
      </c>
      <c r="I15" s="51">
        <v>2</v>
      </c>
      <c r="J15" s="48">
        <v>0</v>
      </c>
      <c r="K15" s="51">
        <v>1</v>
      </c>
      <c r="L15" s="48">
        <v>0</v>
      </c>
      <c r="M15" s="48">
        <v>0</v>
      </c>
      <c r="N15" s="51">
        <v>1</v>
      </c>
      <c r="O15" s="48">
        <v>0</v>
      </c>
      <c r="P15" s="51">
        <v>9</v>
      </c>
      <c r="Q15" s="48">
        <v>0</v>
      </c>
      <c r="R15" s="51">
        <v>2</v>
      </c>
    </row>
    <row r="16" spans="1:18" ht="10.5" customHeight="1">
      <c r="A16" s="30" t="s">
        <v>49</v>
      </c>
      <c r="B16" s="51">
        <v>127</v>
      </c>
      <c r="C16" s="48">
        <v>0</v>
      </c>
      <c r="D16" s="51">
        <v>13</v>
      </c>
      <c r="E16" s="51">
        <v>35</v>
      </c>
      <c r="F16" s="48">
        <v>0</v>
      </c>
      <c r="G16" s="51">
        <v>15</v>
      </c>
      <c r="H16" s="51">
        <v>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51">
        <v>2</v>
      </c>
      <c r="O16" s="51">
        <v>22</v>
      </c>
      <c r="P16" s="51">
        <v>29</v>
      </c>
      <c r="Q16" s="51">
        <v>1</v>
      </c>
      <c r="R16" s="51">
        <v>9</v>
      </c>
    </row>
    <row r="17" spans="1:18" ht="10.5" customHeight="1">
      <c r="A17" s="30" t="s">
        <v>137</v>
      </c>
      <c r="B17" s="51">
        <v>292</v>
      </c>
      <c r="C17" s="51">
        <v>1</v>
      </c>
      <c r="D17" s="51">
        <v>112</v>
      </c>
      <c r="E17" s="51">
        <v>91</v>
      </c>
      <c r="F17" s="48">
        <v>0</v>
      </c>
      <c r="G17" s="51">
        <v>29</v>
      </c>
      <c r="H17" s="48">
        <v>0</v>
      </c>
      <c r="I17" s="51">
        <v>5</v>
      </c>
      <c r="J17" s="51">
        <v>1</v>
      </c>
      <c r="K17" s="51">
        <v>7</v>
      </c>
      <c r="L17" s="48">
        <v>0</v>
      </c>
      <c r="M17" s="48">
        <v>0</v>
      </c>
      <c r="N17" s="51">
        <v>1</v>
      </c>
      <c r="O17" s="51">
        <v>3</v>
      </c>
      <c r="P17" s="51">
        <v>24</v>
      </c>
      <c r="Q17" s="51">
        <v>3</v>
      </c>
      <c r="R17" s="51">
        <v>15</v>
      </c>
    </row>
    <row r="18" spans="1:18" ht="10.5" customHeight="1">
      <c r="A18" s="30" t="s">
        <v>51</v>
      </c>
      <c r="B18" s="51">
        <v>83</v>
      </c>
      <c r="C18" s="48">
        <v>0</v>
      </c>
      <c r="D18" s="51">
        <v>16</v>
      </c>
      <c r="E18" s="51">
        <v>39</v>
      </c>
      <c r="F18" s="48">
        <v>0</v>
      </c>
      <c r="G18" s="51">
        <v>1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51">
        <v>3</v>
      </c>
      <c r="N18" s="48">
        <v>0</v>
      </c>
      <c r="O18" s="51">
        <v>5</v>
      </c>
      <c r="P18" s="51">
        <v>14</v>
      </c>
      <c r="Q18" s="51">
        <v>1</v>
      </c>
      <c r="R18" s="51">
        <v>4</v>
      </c>
    </row>
    <row r="19" spans="1:18" ht="10.5" customHeight="1">
      <c r="A19" s="30" t="s">
        <v>52</v>
      </c>
      <c r="B19" s="51">
        <v>395</v>
      </c>
      <c r="C19" s="51">
        <v>2</v>
      </c>
      <c r="D19" s="51">
        <v>143</v>
      </c>
      <c r="E19" s="51">
        <v>135</v>
      </c>
      <c r="F19" s="51">
        <v>3</v>
      </c>
      <c r="G19" s="51">
        <v>43</v>
      </c>
      <c r="H19" s="48">
        <v>0</v>
      </c>
      <c r="I19" s="51">
        <v>2</v>
      </c>
      <c r="J19" s="51">
        <v>1</v>
      </c>
      <c r="K19" s="51">
        <v>9</v>
      </c>
      <c r="L19" s="51">
        <v>2</v>
      </c>
      <c r="M19" s="48">
        <v>0</v>
      </c>
      <c r="N19" s="48">
        <v>0</v>
      </c>
      <c r="O19" s="51">
        <v>9</v>
      </c>
      <c r="P19" s="51">
        <v>25</v>
      </c>
      <c r="Q19" s="51">
        <v>1</v>
      </c>
      <c r="R19" s="51">
        <v>20</v>
      </c>
    </row>
    <row r="20" spans="1:18" ht="18">
      <c r="A20" s="46" t="s">
        <v>67</v>
      </c>
      <c r="B20" s="51">
        <v>2</v>
      </c>
      <c r="C20" s="48">
        <v>0</v>
      </c>
      <c r="D20" s="48">
        <v>0</v>
      </c>
      <c r="E20" s="48">
        <v>0</v>
      </c>
      <c r="F20" s="48">
        <v>0</v>
      </c>
      <c r="G20" s="51">
        <v>1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54">
        <v>1</v>
      </c>
      <c r="Q20" s="48">
        <v>0</v>
      </c>
      <c r="R20" s="48">
        <v>0</v>
      </c>
    </row>
    <row r="21" spans="1:18" ht="8.25" customHeight="1">
      <c r="A21" s="68"/>
      <c r="B21" s="51"/>
      <c r="C21" s="48"/>
      <c r="D21" s="48"/>
      <c r="E21" s="48"/>
      <c r="F21" s="48"/>
      <c r="G21" s="51"/>
      <c r="H21" s="48"/>
      <c r="I21" s="48"/>
      <c r="J21" s="48"/>
      <c r="K21" s="48"/>
      <c r="L21" s="48"/>
      <c r="M21" s="48"/>
      <c r="N21" s="48"/>
      <c r="O21" s="48"/>
      <c r="P21" s="54"/>
      <c r="Q21" s="48"/>
      <c r="R21" s="48"/>
    </row>
    <row r="22" spans="1:18">
      <c r="A22" s="43" t="s">
        <v>46</v>
      </c>
      <c r="B22" s="53">
        <v>986</v>
      </c>
      <c r="C22" s="72">
        <v>2</v>
      </c>
      <c r="D22" s="72">
        <v>257</v>
      </c>
      <c r="E22" s="72">
        <v>300</v>
      </c>
      <c r="F22" s="73">
        <v>0</v>
      </c>
      <c r="G22" s="72">
        <v>136</v>
      </c>
      <c r="H22" s="72">
        <v>1</v>
      </c>
      <c r="I22" s="72">
        <v>11</v>
      </c>
      <c r="J22" s="72">
        <v>1</v>
      </c>
      <c r="K22" s="72">
        <v>19</v>
      </c>
      <c r="L22" s="72">
        <v>2</v>
      </c>
      <c r="M22" s="72">
        <v>33</v>
      </c>
      <c r="N22" s="73">
        <v>0</v>
      </c>
      <c r="O22" s="72">
        <v>12</v>
      </c>
      <c r="P22" s="72">
        <v>150</v>
      </c>
      <c r="Q22" s="72">
        <v>7</v>
      </c>
      <c r="R22" s="72">
        <v>55</v>
      </c>
    </row>
    <row r="23" spans="1:18" ht="27">
      <c r="A23" s="32" t="s">
        <v>134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1.25" customHeight="1">
      <c r="A24" s="44" t="s">
        <v>48</v>
      </c>
      <c r="B24" s="51">
        <v>59</v>
      </c>
      <c r="C24" s="48">
        <v>0</v>
      </c>
      <c r="D24" s="51">
        <v>7</v>
      </c>
      <c r="E24" s="51">
        <v>9</v>
      </c>
      <c r="F24" s="48">
        <v>0</v>
      </c>
      <c r="G24" s="51">
        <v>2</v>
      </c>
      <c r="H24" s="48">
        <v>0</v>
      </c>
      <c r="I24" s="48">
        <v>0</v>
      </c>
      <c r="J24" s="48">
        <v>0</v>
      </c>
      <c r="K24" s="51">
        <v>1</v>
      </c>
      <c r="L24" s="48">
        <v>0</v>
      </c>
      <c r="M24" s="48">
        <v>1</v>
      </c>
      <c r="N24" s="48">
        <v>0</v>
      </c>
      <c r="O24" s="48">
        <v>0</v>
      </c>
      <c r="P24" s="51">
        <v>37</v>
      </c>
      <c r="Q24" s="48">
        <v>0</v>
      </c>
      <c r="R24" s="51">
        <v>2</v>
      </c>
    </row>
    <row r="25" spans="1:18" ht="11.25" customHeight="1">
      <c r="A25" s="30" t="s">
        <v>49</v>
      </c>
      <c r="B25" s="51">
        <v>144</v>
      </c>
      <c r="C25" s="48">
        <v>0</v>
      </c>
      <c r="D25" s="51">
        <v>26</v>
      </c>
      <c r="E25" s="51">
        <v>24</v>
      </c>
      <c r="F25" s="48">
        <v>0</v>
      </c>
      <c r="G25" s="51">
        <v>23</v>
      </c>
      <c r="H25" s="51">
        <v>1</v>
      </c>
      <c r="I25" s="48">
        <v>2</v>
      </c>
      <c r="J25" s="48">
        <v>0</v>
      </c>
      <c r="K25" s="48">
        <v>0</v>
      </c>
      <c r="L25" s="48">
        <v>0</v>
      </c>
      <c r="M25" s="48">
        <v>21</v>
      </c>
      <c r="N25" s="48">
        <v>0</v>
      </c>
      <c r="O25" s="51">
        <v>1</v>
      </c>
      <c r="P25" s="51">
        <v>28</v>
      </c>
      <c r="Q25" s="51">
        <v>1</v>
      </c>
      <c r="R25" s="51">
        <v>17</v>
      </c>
    </row>
    <row r="26" spans="1:18" ht="11.25" customHeight="1">
      <c r="A26" s="30" t="s">
        <v>137</v>
      </c>
      <c r="B26" s="51">
        <v>224</v>
      </c>
      <c r="C26" s="48">
        <v>0</v>
      </c>
      <c r="D26" s="51">
        <v>47</v>
      </c>
      <c r="E26" s="51">
        <v>72</v>
      </c>
      <c r="F26" s="48">
        <v>0</v>
      </c>
      <c r="G26" s="51">
        <v>53</v>
      </c>
      <c r="H26" s="48">
        <v>0</v>
      </c>
      <c r="I26" s="51">
        <v>6</v>
      </c>
      <c r="J26" s="48">
        <v>0</v>
      </c>
      <c r="K26" s="51">
        <v>4</v>
      </c>
      <c r="L26" s="48">
        <v>0</v>
      </c>
      <c r="M26" s="48">
        <v>2</v>
      </c>
      <c r="N26" s="48">
        <v>0</v>
      </c>
      <c r="O26" s="51">
        <v>3</v>
      </c>
      <c r="P26" s="51">
        <v>21</v>
      </c>
      <c r="Q26" s="51">
        <v>4</v>
      </c>
      <c r="R26" s="51">
        <v>12</v>
      </c>
    </row>
    <row r="27" spans="1:18" ht="11.25" customHeight="1">
      <c r="A27" s="30" t="s">
        <v>51</v>
      </c>
      <c r="B27" s="51">
        <v>106</v>
      </c>
      <c r="C27" s="48">
        <v>0</v>
      </c>
      <c r="D27" s="51">
        <v>16</v>
      </c>
      <c r="E27" s="51">
        <v>40</v>
      </c>
      <c r="F27" s="48">
        <v>0</v>
      </c>
      <c r="G27" s="51">
        <v>1</v>
      </c>
      <c r="H27" s="48">
        <v>0</v>
      </c>
      <c r="I27" s="48">
        <v>1</v>
      </c>
      <c r="J27" s="48">
        <v>0</v>
      </c>
      <c r="K27" s="48">
        <v>0</v>
      </c>
      <c r="L27" s="48">
        <v>0</v>
      </c>
      <c r="M27" s="51">
        <v>7</v>
      </c>
      <c r="N27" s="48">
        <v>0</v>
      </c>
      <c r="O27" s="51">
        <v>1</v>
      </c>
      <c r="P27" s="51">
        <v>33</v>
      </c>
      <c r="Q27" s="51">
        <v>1</v>
      </c>
      <c r="R27" s="51">
        <v>6</v>
      </c>
    </row>
    <row r="28" spans="1:18" ht="11.25" customHeight="1">
      <c r="A28" s="30" t="s">
        <v>52</v>
      </c>
      <c r="B28" s="51">
        <v>449</v>
      </c>
      <c r="C28" s="51">
        <v>2</v>
      </c>
      <c r="D28" s="51">
        <v>161</v>
      </c>
      <c r="E28" s="51">
        <v>155</v>
      </c>
      <c r="F28" s="48">
        <v>0</v>
      </c>
      <c r="G28" s="51">
        <v>56</v>
      </c>
      <c r="H28" s="48">
        <v>0</v>
      </c>
      <c r="I28" s="51">
        <v>2</v>
      </c>
      <c r="J28" s="51">
        <v>1</v>
      </c>
      <c r="K28" s="51">
        <v>14</v>
      </c>
      <c r="L28" s="51">
        <v>2</v>
      </c>
      <c r="M28" s="48">
        <v>2</v>
      </c>
      <c r="N28" s="48">
        <v>0</v>
      </c>
      <c r="O28" s="51">
        <v>7</v>
      </c>
      <c r="P28" s="51">
        <v>28</v>
      </c>
      <c r="Q28" s="51">
        <v>1</v>
      </c>
      <c r="R28" s="51">
        <v>18</v>
      </c>
    </row>
    <row r="29" spans="1:18" ht="18">
      <c r="A29" s="30" t="s">
        <v>67</v>
      </c>
      <c r="B29" s="51">
        <v>4</v>
      </c>
      <c r="C29" s="48">
        <v>0</v>
      </c>
      <c r="D29" s="48">
        <v>0</v>
      </c>
      <c r="E29" s="48">
        <v>0</v>
      </c>
      <c r="F29" s="48">
        <v>0</v>
      </c>
      <c r="G29" s="51">
        <v>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180">
        <v>3</v>
      </c>
      <c r="Q29" s="48">
        <v>0</v>
      </c>
      <c r="R29" s="48">
        <v>0</v>
      </c>
    </row>
    <row r="30" spans="1:18">
      <c r="A30" s="45" t="s">
        <v>46</v>
      </c>
      <c r="B30" s="50">
        <v>965</v>
      </c>
      <c r="C30" s="73">
        <v>3</v>
      </c>
      <c r="D30" s="73">
        <v>315</v>
      </c>
      <c r="E30" s="73">
        <v>264</v>
      </c>
      <c r="F30" s="73">
        <v>3</v>
      </c>
      <c r="G30" s="50">
        <v>101</v>
      </c>
      <c r="H30" s="73">
        <v>1</v>
      </c>
      <c r="I30" s="73">
        <v>11</v>
      </c>
      <c r="J30" s="73">
        <v>2</v>
      </c>
      <c r="K30" s="73">
        <v>17</v>
      </c>
      <c r="L30" s="73">
        <v>2</v>
      </c>
      <c r="M30" s="73">
        <v>6</v>
      </c>
      <c r="N30" s="73"/>
      <c r="O30" s="73">
        <v>12</v>
      </c>
      <c r="P30" s="72">
        <v>164</v>
      </c>
      <c r="Q30" s="73">
        <v>8</v>
      </c>
      <c r="R30" s="73">
        <v>56</v>
      </c>
    </row>
    <row r="31" spans="1:18" ht="18">
      <c r="A31" s="32" t="s">
        <v>135</v>
      </c>
      <c r="B31" s="51"/>
      <c r="C31" s="48"/>
      <c r="D31" s="48"/>
      <c r="E31" s="48"/>
      <c r="F31" s="48"/>
      <c r="G31" s="51"/>
      <c r="H31" s="48"/>
      <c r="I31" s="48"/>
      <c r="J31" s="48"/>
      <c r="K31" s="48"/>
      <c r="L31" s="48"/>
      <c r="M31" s="48"/>
      <c r="N31" s="48"/>
      <c r="O31" s="48"/>
      <c r="P31" s="180"/>
      <c r="Q31" s="48"/>
      <c r="R31" s="48"/>
    </row>
    <row r="32" spans="1:18" ht="9.75" customHeight="1">
      <c r="A32" s="44" t="s">
        <v>48</v>
      </c>
      <c r="B32" s="51">
        <v>53</v>
      </c>
      <c r="C32" s="48">
        <v>0</v>
      </c>
      <c r="D32" s="48">
        <v>6</v>
      </c>
      <c r="E32" s="48">
        <v>7</v>
      </c>
      <c r="F32" s="48">
        <v>0</v>
      </c>
      <c r="G32" s="51">
        <v>1</v>
      </c>
      <c r="H32" s="48">
        <v>0</v>
      </c>
      <c r="I32" s="48">
        <v>0</v>
      </c>
      <c r="J32" s="48">
        <v>0</v>
      </c>
      <c r="K32" s="48">
        <v>1</v>
      </c>
      <c r="L32" s="48">
        <v>0</v>
      </c>
      <c r="M32" s="48">
        <v>1</v>
      </c>
      <c r="N32" s="48"/>
      <c r="O32" s="48">
        <v>0</v>
      </c>
      <c r="P32" s="180">
        <v>37</v>
      </c>
      <c r="Q32" s="48">
        <v>0</v>
      </c>
      <c r="R32" s="48">
        <v>0</v>
      </c>
    </row>
    <row r="33" spans="1:18" ht="9.75" customHeight="1">
      <c r="A33" s="30" t="s">
        <v>49</v>
      </c>
      <c r="B33" s="51">
        <v>108</v>
      </c>
      <c r="C33" s="48">
        <v>0</v>
      </c>
      <c r="D33" s="48">
        <v>24</v>
      </c>
      <c r="E33" s="48">
        <v>18</v>
      </c>
      <c r="F33" s="48">
        <v>0</v>
      </c>
      <c r="G33" s="51">
        <v>19</v>
      </c>
      <c r="H33" s="48">
        <v>1</v>
      </c>
      <c r="I33" s="48">
        <v>2</v>
      </c>
      <c r="J33" s="48">
        <v>0</v>
      </c>
      <c r="K33" s="48">
        <v>0</v>
      </c>
      <c r="L33" s="48">
        <v>0</v>
      </c>
      <c r="M33" s="48">
        <v>0</v>
      </c>
      <c r="N33" s="48"/>
      <c r="O33" s="48">
        <v>1</v>
      </c>
      <c r="P33" s="180">
        <v>28</v>
      </c>
      <c r="Q33" s="48">
        <v>1</v>
      </c>
      <c r="R33" s="48">
        <v>14</v>
      </c>
    </row>
    <row r="34" spans="1:18" ht="9.75" customHeight="1">
      <c r="A34" s="30" t="s">
        <v>137</v>
      </c>
      <c r="B34" s="51">
        <v>284</v>
      </c>
      <c r="C34" s="48">
        <v>1</v>
      </c>
      <c r="D34" s="48">
        <v>117</v>
      </c>
      <c r="E34" s="48">
        <v>47</v>
      </c>
      <c r="F34" s="48">
        <v>3</v>
      </c>
      <c r="G34" s="51">
        <v>35</v>
      </c>
      <c r="H34" s="48">
        <v>0</v>
      </c>
      <c r="I34" s="48">
        <v>6</v>
      </c>
      <c r="J34" s="48">
        <v>1</v>
      </c>
      <c r="K34" s="48">
        <v>7</v>
      </c>
      <c r="L34" s="48">
        <v>0</v>
      </c>
      <c r="M34" s="48">
        <v>2</v>
      </c>
      <c r="N34" s="48"/>
      <c r="O34" s="48">
        <v>3</v>
      </c>
      <c r="P34" s="180">
        <v>33</v>
      </c>
      <c r="Q34" s="48">
        <v>5</v>
      </c>
      <c r="R34" s="48">
        <v>24</v>
      </c>
    </row>
    <row r="35" spans="1:18" ht="9.75" customHeight="1">
      <c r="A35" s="30" t="s">
        <v>51</v>
      </c>
      <c r="B35" s="51">
        <v>98</v>
      </c>
      <c r="C35" s="48">
        <v>0</v>
      </c>
      <c r="D35" s="48">
        <v>16</v>
      </c>
      <c r="E35" s="48">
        <v>38</v>
      </c>
      <c r="F35" s="48" t="s">
        <v>136</v>
      </c>
      <c r="G35" s="51">
        <v>1</v>
      </c>
      <c r="H35" s="48">
        <v>0</v>
      </c>
      <c r="I35" s="48">
        <v>1</v>
      </c>
      <c r="J35" s="48">
        <v>0</v>
      </c>
      <c r="K35" s="48" t="s">
        <v>136</v>
      </c>
      <c r="L35" s="48">
        <v>0</v>
      </c>
      <c r="M35" s="48">
        <v>3</v>
      </c>
      <c r="N35" s="48"/>
      <c r="O35" s="48">
        <v>1</v>
      </c>
      <c r="P35" s="180">
        <v>33</v>
      </c>
      <c r="Q35" s="48">
        <v>1</v>
      </c>
      <c r="R35" s="48">
        <v>4</v>
      </c>
    </row>
    <row r="36" spans="1:18" ht="9.75" customHeight="1">
      <c r="A36" s="30" t="s">
        <v>52</v>
      </c>
      <c r="B36" s="51">
        <v>418</v>
      </c>
      <c r="C36" s="48">
        <v>2</v>
      </c>
      <c r="D36" s="48">
        <v>152</v>
      </c>
      <c r="E36" s="48">
        <v>154</v>
      </c>
      <c r="F36" s="48">
        <v>0</v>
      </c>
      <c r="G36" s="51">
        <v>44</v>
      </c>
      <c r="H36" s="48">
        <v>0</v>
      </c>
      <c r="I36" s="48">
        <v>2</v>
      </c>
      <c r="J36" s="48">
        <v>1</v>
      </c>
      <c r="K36" s="48">
        <v>9</v>
      </c>
      <c r="L36" s="48">
        <v>2</v>
      </c>
      <c r="M36" s="48">
        <v>0</v>
      </c>
      <c r="N36" s="48"/>
      <c r="O36" s="48">
        <v>7</v>
      </c>
      <c r="P36" s="180">
        <v>30</v>
      </c>
      <c r="Q36" s="48">
        <v>1</v>
      </c>
      <c r="R36" s="48">
        <v>14</v>
      </c>
    </row>
    <row r="37" spans="1:18" ht="18">
      <c r="A37" s="30" t="s">
        <v>67</v>
      </c>
      <c r="B37" s="51">
        <v>4</v>
      </c>
      <c r="C37" s="48">
        <v>0</v>
      </c>
      <c r="D37" s="48">
        <v>0</v>
      </c>
      <c r="E37" s="48">
        <v>0</v>
      </c>
      <c r="F37" s="48">
        <v>0</v>
      </c>
      <c r="G37" s="51">
        <v>1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/>
      <c r="O37" s="48">
        <v>0</v>
      </c>
      <c r="P37" s="180">
        <v>3</v>
      </c>
      <c r="Q37" s="48">
        <v>0</v>
      </c>
      <c r="R37" s="48">
        <v>0</v>
      </c>
    </row>
    <row r="38" spans="1:18">
      <c r="A38" s="45" t="s">
        <v>46</v>
      </c>
      <c r="B38" s="50">
        <v>1046</v>
      </c>
      <c r="C38" s="73">
        <v>3</v>
      </c>
      <c r="D38" s="73">
        <v>283</v>
      </c>
      <c r="E38" s="73">
        <v>330</v>
      </c>
      <c r="F38" s="48">
        <v>0</v>
      </c>
      <c r="G38" s="50">
        <v>88</v>
      </c>
      <c r="H38" s="73">
        <v>1</v>
      </c>
      <c r="I38" s="73">
        <v>10</v>
      </c>
      <c r="J38" s="73">
        <v>2</v>
      </c>
      <c r="K38" s="73">
        <v>18</v>
      </c>
      <c r="L38" s="73">
        <v>2</v>
      </c>
      <c r="M38" s="73">
        <v>16</v>
      </c>
      <c r="N38" s="73">
        <v>17</v>
      </c>
      <c r="O38" s="73">
        <v>30</v>
      </c>
      <c r="P38" s="72">
        <v>178</v>
      </c>
      <c r="Q38" s="73">
        <v>8</v>
      </c>
      <c r="R38" s="73">
        <v>60</v>
      </c>
    </row>
    <row r="39" spans="1:18" ht="18">
      <c r="A39" s="32" t="s">
        <v>138</v>
      </c>
      <c r="B39" s="51"/>
      <c r="C39" s="48"/>
      <c r="D39" s="48"/>
      <c r="E39" s="48"/>
      <c r="F39" s="48">
        <v>0</v>
      </c>
      <c r="G39" s="51"/>
      <c r="H39" s="48"/>
      <c r="I39" s="48"/>
      <c r="J39" s="48"/>
      <c r="K39" s="48"/>
      <c r="L39" s="48"/>
      <c r="M39" s="48"/>
      <c r="N39" s="48"/>
      <c r="O39" s="48"/>
      <c r="P39" s="180"/>
      <c r="Q39" s="48"/>
      <c r="R39" s="48"/>
    </row>
    <row r="40" spans="1:18" s="79" customFormat="1" ht="10.5" customHeight="1">
      <c r="A40" s="44" t="s">
        <v>48</v>
      </c>
      <c r="B40" s="51">
        <v>98</v>
      </c>
      <c r="C40" s="48">
        <v>0</v>
      </c>
      <c r="D40" s="48">
        <v>17</v>
      </c>
      <c r="E40" s="48">
        <v>14</v>
      </c>
      <c r="F40" s="48">
        <v>0</v>
      </c>
      <c r="G40" s="51">
        <v>4</v>
      </c>
      <c r="H40" s="48">
        <v>0</v>
      </c>
      <c r="I40" s="48">
        <v>0</v>
      </c>
      <c r="J40" s="48">
        <v>0</v>
      </c>
      <c r="K40" s="48">
        <v>3</v>
      </c>
      <c r="L40" s="48">
        <v>0</v>
      </c>
      <c r="M40" s="48">
        <v>0</v>
      </c>
      <c r="N40" s="48">
        <v>1</v>
      </c>
      <c r="O40" s="48">
        <v>0</v>
      </c>
      <c r="P40" s="180">
        <v>53</v>
      </c>
      <c r="Q40" s="48">
        <v>0</v>
      </c>
      <c r="R40" s="48">
        <v>6</v>
      </c>
    </row>
    <row r="41" spans="1:18" s="79" customFormat="1" ht="10.5" customHeight="1">
      <c r="A41" s="30" t="s">
        <v>49</v>
      </c>
      <c r="B41" s="51">
        <v>114</v>
      </c>
      <c r="C41" s="48">
        <v>0</v>
      </c>
      <c r="D41" s="48">
        <v>13</v>
      </c>
      <c r="E41" s="48">
        <v>18</v>
      </c>
      <c r="F41" s="48">
        <v>0</v>
      </c>
      <c r="G41" s="51">
        <v>15</v>
      </c>
      <c r="H41" s="48">
        <v>1</v>
      </c>
      <c r="I41" s="48">
        <v>1</v>
      </c>
      <c r="J41" s="48">
        <v>0</v>
      </c>
      <c r="K41" s="48">
        <v>0</v>
      </c>
      <c r="L41" s="48">
        <v>0</v>
      </c>
      <c r="M41" s="48">
        <v>5</v>
      </c>
      <c r="N41" s="48">
        <v>3</v>
      </c>
      <c r="O41" s="48">
        <v>18</v>
      </c>
      <c r="P41" s="180">
        <v>25</v>
      </c>
      <c r="Q41" s="48">
        <v>1</v>
      </c>
      <c r="R41" s="48">
        <v>14</v>
      </c>
    </row>
    <row r="42" spans="1:18" s="79" customFormat="1" ht="10.5" customHeight="1">
      <c r="A42" s="30" t="s">
        <v>137</v>
      </c>
      <c r="B42" s="51">
        <v>227</v>
      </c>
      <c r="C42" s="48">
        <v>1</v>
      </c>
      <c r="D42" s="48">
        <v>73</v>
      </c>
      <c r="E42" s="48">
        <v>60</v>
      </c>
      <c r="F42" s="48">
        <v>0</v>
      </c>
      <c r="G42" s="51">
        <v>19</v>
      </c>
      <c r="H42" s="48">
        <v>0</v>
      </c>
      <c r="I42" s="48">
        <v>6</v>
      </c>
      <c r="J42" s="48">
        <v>1</v>
      </c>
      <c r="K42" s="48">
        <v>4</v>
      </c>
      <c r="L42" s="48">
        <v>0</v>
      </c>
      <c r="M42" s="48">
        <v>2</v>
      </c>
      <c r="N42" s="48">
        <v>13</v>
      </c>
      <c r="O42" s="48">
        <v>3</v>
      </c>
      <c r="P42" s="180">
        <v>28</v>
      </c>
      <c r="Q42" s="48">
        <v>5</v>
      </c>
      <c r="R42" s="48">
        <v>12</v>
      </c>
    </row>
    <row r="43" spans="1:18" s="79" customFormat="1" ht="10.5" customHeight="1">
      <c r="A43" s="30" t="s">
        <v>51</v>
      </c>
      <c r="B43" s="51">
        <v>109</v>
      </c>
      <c r="C43" s="48">
        <v>0</v>
      </c>
      <c r="D43" s="48">
        <v>16</v>
      </c>
      <c r="E43" s="48">
        <v>41</v>
      </c>
      <c r="F43" s="48">
        <v>0</v>
      </c>
      <c r="G43" s="51">
        <v>1</v>
      </c>
      <c r="H43" s="48">
        <v>0</v>
      </c>
      <c r="I43" s="48">
        <v>1</v>
      </c>
      <c r="J43" s="48">
        <v>0</v>
      </c>
      <c r="K43" s="48">
        <v>0</v>
      </c>
      <c r="L43" s="48">
        <v>0</v>
      </c>
      <c r="M43" s="48">
        <v>8</v>
      </c>
      <c r="N43" s="48">
        <v>0</v>
      </c>
      <c r="O43" s="48">
        <v>1</v>
      </c>
      <c r="P43" s="180">
        <v>35</v>
      </c>
      <c r="Q43" s="48">
        <v>1</v>
      </c>
      <c r="R43" s="48">
        <v>5</v>
      </c>
    </row>
    <row r="44" spans="1:18" s="79" customFormat="1" ht="10.5" customHeight="1">
      <c r="A44" s="30" t="s">
        <v>52</v>
      </c>
      <c r="B44" s="51">
        <v>494</v>
      </c>
      <c r="C44" s="48">
        <v>2</v>
      </c>
      <c r="D44" s="48">
        <v>164</v>
      </c>
      <c r="E44" s="48">
        <v>197</v>
      </c>
      <c r="F44" s="48">
        <v>0</v>
      </c>
      <c r="G44" s="51">
        <v>48</v>
      </c>
      <c r="H44" s="48">
        <v>0</v>
      </c>
      <c r="I44" s="48">
        <v>2</v>
      </c>
      <c r="J44" s="48">
        <v>1</v>
      </c>
      <c r="K44" s="48">
        <v>11</v>
      </c>
      <c r="L44" s="48">
        <v>2</v>
      </c>
      <c r="M44" s="48">
        <v>1</v>
      </c>
      <c r="N44" s="48">
        <v>0</v>
      </c>
      <c r="O44" s="48">
        <v>8</v>
      </c>
      <c r="P44" s="180">
        <v>34</v>
      </c>
      <c r="Q44" s="48">
        <v>1</v>
      </c>
      <c r="R44" s="48">
        <v>23</v>
      </c>
    </row>
    <row r="45" spans="1:18" s="79" customFormat="1" ht="18">
      <c r="A45" s="46" t="s">
        <v>67</v>
      </c>
      <c r="B45" s="51">
        <v>4</v>
      </c>
      <c r="C45" s="48">
        <v>0</v>
      </c>
      <c r="D45" s="48">
        <v>0</v>
      </c>
      <c r="E45" s="48">
        <v>0</v>
      </c>
      <c r="F45" s="48">
        <v>0</v>
      </c>
      <c r="G45" s="51">
        <v>1</v>
      </c>
      <c r="H45" s="48">
        <v>0</v>
      </c>
      <c r="I45" s="48" t="s">
        <v>136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80">
        <v>3</v>
      </c>
      <c r="Q45" s="48">
        <v>0</v>
      </c>
      <c r="R45" s="48">
        <v>0</v>
      </c>
    </row>
    <row r="46" spans="1:18" s="79" customFormat="1" ht="7.5" customHeight="1">
      <c r="A46" s="78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O46" s="81"/>
      <c r="P46" s="81"/>
      <c r="Q46" s="81"/>
      <c r="R46" s="81"/>
    </row>
    <row r="47" spans="1:18" s="79" customFormat="1">
      <c r="A47" s="43" t="s">
        <v>46</v>
      </c>
      <c r="B47" s="50">
        <v>1122</v>
      </c>
      <c r="C47" s="85">
        <v>3</v>
      </c>
      <c r="D47" s="85">
        <v>335</v>
      </c>
      <c r="E47" s="85">
        <v>337</v>
      </c>
      <c r="F47" s="86">
        <v>3</v>
      </c>
      <c r="G47" s="85">
        <v>101</v>
      </c>
      <c r="H47" s="85">
        <v>1</v>
      </c>
      <c r="I47" s="85">
        <v>12</v>
      </c>
      <c r="J47" s="85">
        <v>2</v>
      </c>
      <c r="K47" s="85">
        <v>29</v>
      </c>
      <c r="L47" s="85">
        <v>2</v>
      </c>
      <c r="M47" s="85">
        <v>17</v>
      </c>
      <c r="N47" s="86">
        <v>13</v>
      </c>
      <c r="O47" s="85">
        <v>12</v>
      </c>
      <c r="P47" s="85">
        <v>183</v>
      </c>
      <c r="Q47" s="85">
        <v>8</v>
      </c>
      <c r="R47" s="85">
        <v>64</v>
      </c>
    </row>
    <row r="48" spans="1:18" s="79" customFormat="1" ht="18">
      <c r="A48" s="32" t="s">
        <v>139</v>
      </c>
      <c r="R48" s="79">
        <v>4</v>
      </c>
    </row>
    <row r="49" spans="1:18" s="79" customFormat="1" ht="11.25" customHeight="1">
      <c r="A49" s="44" t="s">
        <v>48</v>
      </c>
      <c r="B49" s="51">
        <v>119</v>
      </c>
      <c r="C49" s="48">
        <v>0</v>
      </c>
      <c r="D49" s="51">
        <v>19</v>
      </c>
      <c r="E49" s="51">
        <v>34</v>
      </c>
      <c r="F49" s="48">
        <v>0</v>
      </c>
      <c r="G49" s="51">
        <v>4</v>
      </c>
      <c r="H49" s="48">
        <v>0</v>
      </c>
      <c r="I49" s="51">
        <v>1</v>
      </c>
      <c r="J49" s="48">
        <v>0</v>
      </c>
      <c r="K49" s="51">
        <v>10</v>
      </c>
      <c r="L49" s="48">
        <v>0</v>
      </c>
      <c r="M49" s="51">
        <v>1</v>
      </c>
      <c r="N49" s="48">
        <v>0</v>
      </c>
      <c r="O49" s="48">
        <v>0</v>
      </c>
      <c r="P49" s="51">
        <v>46</v>
      </c>
      <c r="Q49" s="51" t="s">
        <v>136</v>
      </c>
      <c r="R49" s="51">
        <v>4</v>
      </c>
    </row>
    <row r="50" spans="1:18" s="79" customFormat="1" ht="11.25" customHeight="1">
      <c r="A50" s="30" t="s">
        <v>49</v>
      </c>
      <c r="B50" s="51">
        <v>101</v>
      </c>
      <c r="C50" s="48">
        <v>0</v>
      </c>
      <c r="D50" s="51">
        <v>20</v>
      </c>
      <c r="E50" s="51">
        <v>19</v>
      </c>
      <c r="F50" s="48">
        <v>0</v>
      </c>
      <c r="G50" s="51">
        <v>16</v>
      </c>
      <c r="H50" s="84">
        <v>1</v>
      </c>
      <c r="I50" s="84">
        <v>2</v>
      </c>
      <c r="J50" s="48">
        <v>0</v>
      </c>
      <c r="K50" s="48">
        <v>0</v>
      </c>
      <c r="L50" s="48">
        <v>0</v>
      </c>
      <c r="M50" s="84">
        <v>1</v>
      </c>
      <c r="N50" s="48">
        <v>0</v>
      </c>
      <c r="O50" s="84">
        <v>1</v>
      </c>
      <c r="P50" s="51">
        <v>25</v>
      </c>
      <c r="Q50" s="84">
        <v>1</v>
      </c>
      <c r="R50" s="51">
        <v>15</v>
      </c>
    </row>
    <row r="51" spans="1:18" s="79" customFormat="1" ht="11.25" customHeight="1">
      <c r="A51" s="30" t="s">
        <v>137</v>
      </c>
      <c r="B51" s="51">
        <v>290</v>
      </c>
      <c r="C51" s="84">
        <v>1</v>
      </c>
      <c r="D51" s="51">
        <v>113</v>
      </c>
      <c r="E51" s="51">
        <v>42</v>
      </c>
      <c r="F51" s="84">
        <v>3</v>
      </c>
      <c r="G51" s="51">
        <v>31</v>
      </c>
      <c r="H51" s="51" t="s">
        <v>136</v>
      </c>
      <c r="I51" s="84">
        <v>6</v>
      </c>
      <c r="J51" s="84">
        <v>1</v>
      </c>
      <c r="K51" s="84">
        <v>7</v>
      </c>
      <c r="L51" s="48">
        <v>0</v>
      </c>
      <c r="M51" s="84">
        <v>2</v>
      </c>
      <c r="N51" s="84">
        <v>13</v>
      </c>
      <c r="O51" s="51">
        <v>3</v>
      </c>
      <c r="P51" s="51">
        <v>40</v>
      </c>
      <c r="Q51" s="51">
        <v>5</v>
      </c>
      <c r="R51" s="51">
        <v>23</v>
      </c>
    </row>
    <row r="52" spans="1:18" s="79" customFormat="1" ht="11.25" customHeight="1">
      <c r="A52" s="30" t="s">
        <v>51</v>
      </c>
      <c r="B52" s="51">
        <v>106</v>
      </c>
      <c r="C52" s="48">
        <v>0</v>
      </c>
      <c r="D52" s="51">
        <v>17</v>
      </c>
      <c r="E52" s="51">
        <v>42</v>
      </c>
      <c r="F52" s="48">
        <v>0</v>
      </c>
      <c r="G52" s="51">
        <v>1</v>
      </c>
      <c r="H52" s="48">
        <v>0</v>
      </c>
      <c r="I52" s="51">
        <v>1</v>
      </c>
      <c r="J52" s="48">
        <v>0</v>
      </c>
      <c r="K52" s="48">
        <v>0</v>
      </c>
      <c r="L52" s="48">
        <v>0</v>
      </c>
      <c r="M52" s="84">
        <v>4</v>
      </c>
      <c r="N52" s="48">
        <v>0</v>
      </c>
      <c r="O52" s="51">
        <v>1</v>
      </c>
      <c r="P52" s="51">
        <v>35</v>
      </c>
      <c r="Q52" s="51">
        <v>1</v>
      </c>
      <c r="R52" s="51">
        <v>4</v>
      </c>
    </row>
    <row r="53" spans="1:18" s="79" customFormat="1" ht="11.25" customHeight="1">
      <c r="A53" s="30" t="s">
        <v>52</v>
      </c>
      <c r="B53" s="51">
        <v>502</v>
      </c>
      <c r="C53" s="84">
        <v>2</v>
      </c>
      <c r="D53" s="51">
        <v>166</v>
      </c>
      <c r="E53" s="51">
        <v>200</v>
      </c>
      <c r="F53" s="48">
        <v>0</v>
      </c>
      <c r="G53" s="51">
        <v>48</v>
      </c>
      <c r="H53" s="48">
        <v>0</v>
      </c>
      <c r="I53" s="84">
        <v>2</v>
      </c>
      <c r="J53" s="84">
        <v>1</v>
      </c>
      <c r="K53" s="84">
        <v>12</v>
      </c>
      <c r="L53" s="84">
        <v>2</v>
      </c>
      <c r="M53" s="51">
        <v>9</v>
      </c>
      <c r="N53" s="48">
        <v>0</v>
      </c>
      <c r="O53" s="51">
        <v>7</v>
      </c>
      <c r="P53" s="51">
        <v>34</v>
      </c>
      <c r="Q53" s="51">
        <v>1</v>
      </c>
      <c r="R53" s="48">
        <v>18</v>
      </c>
    </row>
    <row r="54" spans="1:18" s="79" customFormat="1" ht="18">
      <c r="A54" s="30" t="s">
        <v>67</v>
      </c>
      <c r="B54" s="51">
        <v>4</v>
      </c>
      <c r="C54" s="48">
        <v>0</v>
      </c>
      <c r="D54" s="48">
        <v>0</v>
      </c>
      <c r="E54" s="48">
        <v>0</v>
      </c>
      <c r="F54" s="48">
        <v>0</v>
      </c>
      <c r="G54" s="51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51">
        <v>3</v>
      </c>
      <c r="Q54" s="48">
        <v>0</v>
      </c>
      <c r="R54" s="48">
        <v>0</v>
      </c>
    </row>
    <row r="55" spans="1:18" s="79" customFormat="1">
      <c r="A55" s="45" t="s">
        <v>46</v>
      </c>
      <c r="B55" s="50">
        <v>1166</v>
      </c>
      <c r="C55" s="73">
        <v>3</v>
      </c>
      <c r="D55" s="73">
        <v>339</v>
      </c>
      <c r="E55" s="73">
        <v>365</v>
      </c>
      <c r="F55" s="73">
        <v>3</v>
      </c>
      <c r="G55" s="50">
        <v>101</v>
      </c>
      <c r="H55" s="73">
        <v>1</v>
      </c>
      <c r="I55" s="73">
        <v>12</v>
      </c>
      <c r="J55" s="73">
        <v>3</v>
      </c>
      <c r="K55" s="73">
        <v>32</v>
      </c>
      <c r="L55" s="73">
        <v>2</v>
      </c>
      <c r="M55" s="73">
        <v>17</v>
      </c>
      <c r="N55" s="73">
        <v>13</v>
      </c>
      <c r="O55" s="73">
        <v>12</v>
      </c>
      <c r="P55" s="72">
        <v>189</v>
      </c>
      <c r="Q55" s="73">
        <v>8</v>
      </c>
      <c r="R55" s="73">
        <v>66</v>
      </c>
    </row>
    <row r="56" spans="1:18" s="79" customFormat="1" ht="18">
      <c r="A56" s="32" t="s">
        <v>140</v>
      </c>
      <c r="B56" s="51"/>
      <c r="C56" s="48"/>
      <c r="D56" s="48"/>
      <c r="E56" s="48"/>
      <c r="F56" s="48"/>
      <c r="G56" s="51"/>
      <c r="H56" s="48"/>
      <c r="I56" s="48"/>
      <c r="J56" s="48"/>
      <c r="K56" s="48"/>
      <c r="L56" s="48"/>
      <c r="M56" s="48"/>
      <c r="N56" s="48"/>
      <c r="O56" s="48"/>
      <c r="P56" s="180"/>
      <c r="Q56" s="48"/>
      <c r="R56" s="48"/>
    </row>
    <row r="57" spans="1:18" s="79" customFormat="1" ht="10.5" customHeight="1">
      <c r="A57" s="44" t="s">
        <v>48</v>
      </c>
      <c r="B57" s="51">
        <v>124</v>
      </c>
      <c r="C57" s="48">
        <v>0</v>
      </c>
      <c r="D57" s="48">
        <v>22</v>
      </c>
      <c r="E57" s="48">
        <v>32</v>
      </c>
      <c r="F57" s="48">
        <v>0</v>
      </c>
      <c r="G57" s="51">
        <v>4</v>
      </c>
      <c r="H57" s="48">
        <v>0</v>
      </c>
      <c r="I57" s="48">
        <v>1</v>
      </c>
      <c r="J57" s="48">
        <v>0</v>
      </c>
      <c r="K57" s="48">
        <v>13</v>
      </c>
      <c r="L57" s="48">
        <v>0</v>
      </c>
      <c r="M57" s="48">
        <v>1</v>
      </c>
      <c r="N57" s="48">
        <v>0</v>
      </c>
      <c r="O57" s="48">
        <v>0</v>
      </c>
      <c r="P57" s="180">
        <v>46</v>
      </c>
      <c r="Q57" s="48">
        <v>0</v>
      </c>
      <c r="R57" s="48">
        <v>5</v>
      </c>
    </row>
    <row r="58" spans="1:18" s="79" customFormat="1" ht="10.5" customHeight="1">
      <c r="A58" s="30" t="s">
        <v>49</v>
      </c>
      <c r="B58" s="51">
        <v>102</v>
      </c>
      <c r="C58" s="48">
        <v>0</v>
      </c>
      <c r="D58" s="48">
        <v>20</v>
      </c>
      <c r="E58" s="48">
        <v>20</v>
      </c>
      <c r="F58" s="48">
        <v>0</v>
      </c>
      <c r="G58" s="51">
        <v>16</v>
      </c>
      <c r="H58" s="48">
        <v>1</v>
      </c>
      <c r="I58" s="48">
        <v>2</v>
      </c>
      <c r="J58" s="48">
        <v>0</v>
      </c>
      <c r="K58" s="48">
        <v>0</v>
      </c>
      <c r="L58" s="48">
        <v>0</v>
      </c>
      <c r="M58" s="48">
        <v>1</v>
      </c>
      <c r="N58" s="48">
        <v>0</v>
      </c>
      <c r="O58" s="48">
        <v>1</v>
      </c>
      <c r="P58" s="180">
        <v>25</v>
      </c>
      <c r="Q58" s="48">
        <v>1</v>
      </c>
      <c r="R58" s="48">
        <v>15</v>
      </c>
    </row>
    <row r="59" spans="1:18" s="79" customFormat="1" ht="10.5" customHeight="1">
      <c r="A59" s="30" t="s">
        <v>137</v>
      </c>
      <c r="B59" s="51">
        <v>297</v>
      </c>
      <c r="C59" s="48">
        <v>1</v>
      </c>
      <c r="D59" s="48">
        <v>113</v>
      </c>
      <c r="E59" s="48">
        <v>46</v>
      </c>
      <c r="F59" s="48">
        <v>3</v>
      </c>
      <c r="G59" s="51">
        <v>31</v>
      </c>
      <c r="H59" s="48">
        <v>0</v>
      </c>
      <c r="I59" s="48">
        <v>6</v>
      </c>
      <c r="J59" s="48">
        <v>1</v>
      </c>
      <c r="K59" s="48">
        <v>7</v>
      </c>
      <c r="L59" s="48" t="s">
        <v>136</v>
      </c>
      <c r="M59" s="48">
        <v>2</v>
      </c>
      <c r="N59" s="48">
        <v>13</v>
      </c>
      <c r="O59" s="48">
        <v>3</v>
      </c>
      <c r="P59" s="180">
        <v>43</v>
      </c>
      <c r="Q59" s="48">
        <v>5</v>
      </c>
      <c r="R59" s="48">
        <v>23</v>
      </c>
    </row>
    <row r="60" spans="1:18" s="79" customFormat="1" ht="10.5" customHeight="1">
      <c r="A60" s="30" t="s">
        <v>51</v>
      </c>
      <c r="B60" s="51">
        <v>106</v>
      </c>
      <c r="C60" s="48">
        <v>0</v>
      </c>
      <c r="D60" s="48">
        <v>17</v>
      </c>
      <c r="E60" s="48">
        <v>42</v>
      </c>
      <c r="F60" s="48">
        <v>0</v>
      </c>
      <c r="G60" s="51">
        <v>1</v>
      </c>
      <c r="H60" s="48">
        <v>0</v>
      </c>
      <c r="I60" s="48">
        <v>1</v>
      </c>
      <c r="J60" s="48">
        <v>0</v>
      </c>
      <c r="K60" s="48">
        <v>0</v>
      </c>
      <c r="L60" s="48">
        <v>0</v>
      </c>
      <c r="M60" s="48">
        <v>4</v>
      </c>
      <c r="N60" s="48">
        <v>0</v>
      </c>
      <c r="O60" s="48">
        <v>1</v>
      </c>
      <c r="P60" s="180">
        <v>35</v>
      </c>
      <c r="Q60" s="48">
        <v>1</v>
      </c>
      <c r="R60" s="48">
        <v>4</v>
      </c>
    </row>
    <row r="61" spans="1:18" s="79" customFormat="1" ht="10.5" customHeight="1">
      <c r="A61" s="30" t="s">
        <v>52</v>
      </c>
      <c r="B61" s="51">
        <v>533</v>
      </c>
      <c r="C61" s="48">
        <v>2</v>
      </c>
      <c r="D61" s="48">
        <v>167</v>
      </c>
      <c r="E61" s="48">
        <v>225</v>
      </c>
      <c r="F61" s="48">
        <v>0</v>
      </c>
      <c r="G61" s="51">
        <v>48</v>
      </c>
      <c r="H61" s="48">
        <v>0</v>
      </c>
      <c r="I61" s="48">
        <v>2</v>
      </c>
      <c r="J61" s="48">
        <v>2</v>
      </c>
      <c r="K61" s="48">
        <v>12</v>
      </c>
      <c r="L61" s="48">
        <v>2</v>
      </c>
      <c r="M61" s="48">
        <v>9</v>
      </c>
      <c r="N61" s="48">
        <v>0</v>
      </c>
      <c r="O61" s="48">
        <v>7</v>
      </c>
      <c r="P61" s="180">
        <v>37</v>
      </c>
      <c r="Q61" s="48">
        <v>1</v>
      </c>
      <c r="R61" s="48">
        <v>19</v>
      </c>
    </row>
    <row r="62" spans="1:18" s="79" customFormat="1" ht="18">
      <c r="A62" s="30" t="s">
        <v>67</v>
      </c>
      <c r="B62" s="51">
        <v>4</v>
      </c>
      <c r="C62" s="48">
        <v>0</v>
      </c>
      <c r="D62" s="48">
        <v>0</v>
      </c>
      <c r="E62" s="48">
        <v>0</v>
      </c>
      <c r="F62" s="48">
        <v>0</v>
      </c>
      <c r="G62" s="51">
        <v>1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80">
        <v>3</v>
      </c>
      <c r="Q62" s="48">
        <v>0</v>
      </c>
      <c r="R62" s="48">
        <v>0</v>
      </c>
    </row>
    <row r="63" spans="1:18" s="103" customFormat="1">
      <c r="A63" s="45" t="s">
        <v>46</v>
      </c>
      <c r="B63" s="50">
        <v>1184</v>
      </c>
      <c r="C63" s="73">
        <v>3</v>
      </c>
      <c r="D63" s="73">
        <v>344</v>
      </c>
      <c r="E63" s="73">
        <v>379</v>
      </c>
      <c r="F63" s="73">
        <v>3</v>
      </c>
      <c r="G63" s="50">
        <v>101</v>
      </c>
      <c r="H63" s="73">
        <v>1</v>
      </c>
      <c r="I63" s="73">
        <v>12</v>
      </c>
      <c r="J63" s="73">
        <v>3</v>
      </c>
      <c r="K63" s="73">
        <v>33</v>
      </c>
      <c r="L63" s="73">
        <v>3</v>
      </c>
      <c r="M63" s="73">
        <v>17</v>
      </c>
      <c r="N63" s="73">
        <v>13</v>
      </c>
      <c r="O63" s="73">
        <v>12</v>
      </c>
      <c r="P63" s="72">
        <v>188</v>
      </c>
      <c r="Q63" s="73">
        <v>8</v>
      </c>
      <c r="R63" s="73">
        <v>64</v>
      </c>
    </row>
    <row r="64" spans="1:18" s="79" customFormat="1" ht="18">
      <c r="A64" s="32" t="s">
        <v>141</v>
      </c>
      <c r="B64" s="51">
        <v>135</v>
      </c>
      <c r="C64" s="48">
        <v>0</v>
      </c>
      <c r="D64" s="48">
        <v>26</v>
      </c>
      <c r="E64" s="48">
        <v>38</v>
      </c>
      <c r="F64" s="48">
        <v>0</v>
      </c>
      <c r="G64" s="51">
        <v>4</v>
      </c>
      <c r="H64" s="48">
        <v>0</v>
      </c>
      <c r="I64" s="48">
        <v>1</v>
      </c>
      <c r="J64" s="48">
        <v>0</v>
      </c>
      <c r="K64" s="48">
        <v>14</v>
      </c>
      <c r="L64" s="48">
        <v>0</v>
      </c>
      <c r="M64" s="48">
        <v>1</v>
      </c>
      <c r="N64" s="48">
        <v>0</v>
      </c>
      <c r="O64" s="48">
        <v>0</v>
      </c>
      <c r="P64" s="180">
        <v>46</v>
      </c>
      <c r="Q64" s="48">
        <v>0</v>
      </c>
      <c r="R64" s="48">
        <v>5</v>
      </c>
    </row>
    <row r="65" spans="1:18" s="79" customFormat="1" ht="10.5" customHeight="1">
      <c r="A65" s="44" t="s">
        <v>48</v>
      </c>
      <c r="B65" s="51">
        <v>107</v>
      </c>
      <c r="C65" s="48">
        <v>0</v>
      </c>
      <c r="D65" s="48">
        <v>20</v>
      </c>
      <c r="E65" s="48">
        <v>24</v>
      </c>
      <c r="F65" s="48">
        <v>0</v>
      </c>
      <c r="G65" s="51">
        <v>16</v>
      </c>
      <c r="H65" s="48">
        <v>1</v>
      </c>
      <c r="I65" s="48">
        <v>2</v>
      </c>
      <c r="J65" s="48">
        <v>0</v>
      </c>
      <c r="K65" s="48">
        <v>0</v>
      </c>
      <c r="L65" s="48">
        <v>0</v>
      </c>
      <c r="M65" s="48">
        <v>1</v>
      </c>
      <c r="N65" s="48">
        <v>0</v>
      </c>
      <c r="O65" s="48">
        <v>1</v>
      </c>
      <c r="P65" s="180">
        <v>25</v>
      </c>
      <c r="Q65" s="48">
        <v>1</v>
      </c>
      <c r="R65" s="48">
        <v>16</v>
      </c>
    </row>
    <row r="66" spans="1:18" s="79" customFormat="1" ht="10.5" customHeight="1">
      <c r="A66" s="30" t="s">
        <v>49</v>
      </c>
      <c r="B66" s="51">
        <v>301</v>
      </c>
      <c r="C66" s="48">
        <v>1</v>
      </c>
      <c r="D66" s="48">
        <v>112</v>
      </c>
      <c r="E66" s="48">
        <v>53</v>
      </c>
      <c r="F66" s="48">
        <v>3</v>
      </c>
      <c r="G66" s="51">
        <v>31</v>
      </c>
      <c r="H66" s="48">
        <v>0</v>
      </c>
      <c r="I66" s="48">
        <v>6</v>
      </c>
      <c r="J66" s="48">
        <v>1</v>
      </c>
      <c r="K66" s="48">
        <v>7</v>
      </c>
      <c r="L66" s="48">
        <v>0</v>
      </c>
      <c r="M66" s="48">
        <v>2</v>
      </c>
      <c r="N66" s="48">
        <v>13</v>
      </c>
      <c r="O66" s="48">
        <v>3</v>
      </c>
      <c r="P66" s="180">
        <v>42</v>
      </c>
      <c r="Q66" s="48">
        <v>5</v>
      </c>
      <c r="R66" s="48">
        <v>22</v>
      </c>
    </row>
    <row r="67" spans="1:18" s="79" customFormat="1" ht="10.5" customHeight="1">
      <c r="A67" s="30" t="s">
        <v>137</v>
      </c>
      <c r="B67" s="51">
        <v>101</v>
      </c>
      <c r="C67" s="48">
        <v>0</v>
      </c>
      <c r="D67" s="48">
        <v>17</v>
      </c>
      <c r="E67" s="48">
        <v>37</v>
      </c>
      <c r="F67" s="48">
        <v>0</v>
      </c>
      <c r="G67" s="51">
        <v>1</v>
      </c>
      <c r="H67" s="48">
        <v>0</v>
      </c>
      <c r="I67" s="48">
        <v>1</v>
      </c>
      <c r="J67" s="48">
        <v>0</v>
      </c>
      <c r="K67" s="48">
        <v>0</v>
      </c>
      <c r="L67" s="48">
        <v>0</v>
      </c>
      <c r="M67" s="48">
        <v>4</v>
      </c>
      <c r="N67" s="48">
        <v>0</v>
      </c>
      <c r="O67" s="48">
        <v>1</v>
      </c>
      <c r="P67" s="180">
        <v>35</v>
      </c>
      <c r="Q67" s="48">
        <v>1</v>
      </c>
      <c r="R67" s="48">
        <v>4</v>
      </c>
    </row>
    <row r="68" spans="1:18" s="79" customFormat="1" ht="10.5" customHeight="1">
      <c r="A68" s="30" t="s">
        <v>51</v>
      </c>
      <c r="B68" s="51">
        <v>536</v>
      </c>
      <c r="C68" s="48">
        <v>2</v>
      </c>
      <c r="D68" s="48">
        <v>169</v>
      </c>
      <c r="E68" s="48">
        <v>227</v>
      </c>
      <c r="F68" s="48">
        <v>0</v>
      </c>
      <c r="G68" s="51">
        <v>48</v>
      </c>
      <c r="H68" s="48">
        <v>0</v>
      </c>
      <c r="I68" s="48">
        <v>2</v>
      </c>
      <c r="J68" s="48">
        <v>2</v>
      </c>
      <c r="K68" s="48">
        <v>12</v>
      </c>
      <c r="L68" s="48">
        <v>3</v>
      </c>
      <c r="M68" s="48">
        <v>9</v>
      </c>
      <c r="N68" s="48">
        <v>0</v>
      </c>
      <c r="O68" s="48">
        <v>7</v>
      </c>
      <c r="P68" s="180">
        <v>37</v>
      </c>
      <c r="Q68" s="48">
        <v>1</v>
      </c>
      <c r="R68" s="48">
        <v>17</v>
      </c>
    </row>
    <row r="69" spans="1:18" s="79" customFormat="1" ht="10.5" customHeight="1">
      <c r="A69" s="30" t="s">
        <v>52</v>
      </c>
      <c r="B69" s="51">
        <v>4</v>
      </c>
      <c r="C69" s="48">
        <v>0</v>
      </c>
      <c r="D69" s="48">
        <v>0</v>
      </c>
      <c r="E69" s="48">
        <v>0</v>
      </c>
      <c r="F69" s="48">
        <v>0</v>
      </c>
      <c r="G69" s="51">
        <v>1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180">
        <v>3</v>
      </c>
      <c r="Q69" s="48">
        <v>0</v>
      </c>
      <c r="R69" s="48">
        <v>0</v>
      </c>
    </row>
    <row r="70" spans="1:18" s="79" customFormat="1" ht="18">
      <c r="A70" s="30" t="s">
        <v>67</v>
      </c>
      <c r="B70" s="51"/>
      <c r="C70" s="48"/>
      <c r="D70" s="48"/>
      <c r="E70" s="48"/>
      <c r="F70" s="48"/>
      <c r="G70" s="51"/>
      <c r="H70" s="48"/>
      <c r="I70" s="48"/>
      <c r="J70" s="48"/>
      <c r="K70" s="48"/>
      <c r="L70" s="48"/>
      <c r="M70" s="48"/>
      <c r="N70" s="48"/>
      <c r="O70" s="48"/>
      <c r="P70" s="180"/>
      <c r="Q70" s="48"/>
      <c r="R70" s="48"/>
    </row>
    <row r="71" spans="1:18" s="79" customFormat="1">
      <c r="A71" s="45" t="s">
        <v>46</v>
      </c>
      <c r="B71" s="50">
        <v>1216</v>
      </c>
      <c r="C71" s="73">
        <v>3</v>
      </c>
      <c r="D71" s="73">
        <v>345</v>
      </c>
      <c r="E71" s="73">
        <v>403</v>
      </c>
      <c r="F71" s="48">
        <v>3</v>
      </c>
      <c r="G71" s="50">
        <v>101</v>
      </c>
      <c r="H71" s="73">
        <v>1</v>
      </c>
      <c r="I71" s="73">
        <v>13</v>
      </c>
      <c r="J71" s="73">
        <v>3</v>
      </c>
      <c r="K71" s="73">
        <v>37</v>
      </c>
      <c r="L71" s="73">
        <v>3</v>
      </c>
      <c r="M71" s="73">
        <v>17</v>
      </c>
      <c r="N71" s="73">
        <v>13</v>
      </c>
      <c r="O71" s="73">
        <v>12</v>
      </c>
      <c r="P71" s="72">
        <v>189</v>
      </c>
      <c r="Q71" s="73">
        <v>8</v>
      </c>
      <c r="R71" s="73">
        <v>65</v>
      </c>
    </row>
    <row r="72" spans="1:18" s="79" customFormat="1" ht="18">
      <c r="A72" s="32" t="s">
        <v>142</v>
      </c>
    </row>
    <row r="73" spans="1:18" s="79" customFormat="1" ht="9.75" customHeight="1">
      <c r="A73" s="44" t="s">
        <v>48</v>
      </c>
      <c r="B73" s="51">
        <v>135</v>
      </c>
      <c r="C73" s="48">
        <v>0</v>
      </c>
      <c r="D73" s="48">
        <v>24</v>
      </c>
      <c r="E73" s="48">
        <v>37</v>
      </c>
      <c r="F73" s="48">
        <v>0</v>
      </c>
      <c r="G73" s="51">
        <v>4</v>
      </c>
      <c r="H73" s="48">
        <v>0</v>
      </c>
      <c r="I73" s="48">
        <v>2</v>
      </c>
      <c r="J73" s="48">
        <v>0</v>
      </c>
      <c r="K73" s="48">
        <v>16</v>
      </c>
      <c r="L73" s="48">
        <v>0</v>
      </c>
      <c r="M73" s="48">
        <v>1</v>
      </c>
      <c r="N73" s="48">
        <v>0</v>
      </c>
      <c r="O73" s="48">
        <v>0</v>
      </c>
      <c r="P73" s="180">
        <v>46</v>
      </c>
      <c r="Q73" s="48">
        <v>0</v>
      </c>
      <c r="R73" s="48">
        <v>5</v>
      </c>
    </row>
    <row r="74" spans="1:18" s="79" customFormat="1" ht="9.75" customHeight="1">
      <c r="A74" s="30" t="s">
        <v>49</v>
      </c>
      <c r="B74" s="51">
        <v>113</v>
      </c>
      <c r="C74" s="48">
        <v>0</v>
      </c>
      <c r="D74" s="48">
        <v>21</v>
      </c>
      <c r="E74" s="48">
        <v>24</v>
      </c>
      <c r="F74" s="48">
        <v>0</v>
      </c>
      <c r="G74" s="51">
        <v>16</v>
      </c>
      <c r="H74" s="48">
        <v>1</v>
      </c>
      <c r="I74" s="48">
        <v>2</v>
      </c>
      <c r="J74" s="48">
        <v>0</v>
      </c>
      <c r="K74" s="48">
        <v>3</v>
      </c>
      <c r="L74" s="48">
        <v>0</v>
      </c>
      <c r="M74" s="48">
        <v>1</v>
      </c>
      <c r="N74" s="48">
        <v>0</v>
      </c>
      <c r="O74" s="48">
        <v>1</v>
      </c>
      <c r="P74" s="180">
        <v>27</v>
      </c>
      <c r="Q74" s="48">
        <v>1</v>
      </c>
      <c r="R74" s="48">
        <v>16</v>
      </c>
    </row>
    <row r="75" spans="1:18" s="79" customFormat="1" ht="9.75" customHeight="1">
      <c r="A75" s="30" t="s">
        <v>137</v>
      </c>
      <c r="B75" s="51">
        <v>297</v>
      </c>
      <c r="C75" s="48">
        <v>1</v>
      </c>
      <c r="D75" s="48">
        <v>112</v>
      </c>
      <c r="E75" s="48">
        <v>54</v>
      </c>
      <c r="F75" s="48">
        <v>3</v>
      </c>
      <c r="G75" s="51">
        <v>31</v>
      </c>
      <c r="H75" s="48">
        <v>0</v>
      </c>
      <c r="I75" s="48">
        <v>6</v>
      </c>
      <c r="J75" s="48">
        <v>1</v>
      </c>
      <c r="K75" s="48">
        <v>7</v>
      </c>
      <c r="L75" s="48">
        <v>0</v>
      </c>
      <c r="M75" s="48">
        <v>2</v>
      </c>
      <c r="N75" s="48">
        <v>13</v>
      </c>
      <c r="O75" s="48">
        <v>3</v>
      </c>
      <c r="P75" s="180">
        <v>37</v>
      </c>
      <c r="Q75" s="48">
        <v>5</v>
      </c>
      <c r="R75" s="48">
        <v>22</v>
      </c>
    </row>
    <row r="76" spans="1:18" s="79" customFormat="1" ht="9.75" customHeight="1">
      <c r="A76" s="30" t="s">
        <v>51</v>
      </c>
      <c r="B76" s="51">
        <v>100</v>
      </c>
      <c r="C76" s="48">
        <v>0</v>
      </c>
      <c r="D76" s="48">
        <v>17</v>
      </c>
      <c r="E76" s="48">
        <v>37</v>
      </c>
      <c r="F76" s="48">
        <v>0</v>
      </c>
      <c r="G76" s="51">
        <v>1</v>
      </c>
      <c r="H76" s="48">
        <v>0</v>
      </c>
      <c r="I76" s="48">
        <v>1</v>
      </c>
      <c r="J76" s="48">
        <v>0</v>
      </c>
      <c r="K76" s="48">
        <v>0</v>
      </c>
      <c r="L76" s="48">
        <v>0</v>
      </c>
      <c r="M76" s="48">
        <v>4</v>
      </c>
      <c r="N76" s="48">
        <v>0</v>
      </c>
      <c r="O76" s="48">
        <v>1</v>
      </c>
      <c r="P76" s="180">
        <v>34</v>
      </c>
      <c r="Q76" s="48">
        <v>1</v>
      </c>
      <c r="R76" s="48">
        <v>4</v>
      </c>
    </row>
    <row r="77" spans="1:18" s="79" customFormat="1" ht="9.75" customHeight="1">
      <c r="A77" s="30" t="s">
        <v>52</v>
      </c>
      <c r="B77" s="51">
        <v>567</v>
      </c>
      <c r="C77" s="48">
        <v>2</v>
      </c>
      <c r="D77" s="48">
        <v>171</v>
      </c>
      <c r="E77" s="48">
        <v>251</v>
      </c>
      <c r="F77" s="48">
        <v>0</v>
      </c>
      <c r="G77" s="51">
        <v>48</v>
      </c>
      <c r="H77" s="48">
        <v>0</v>
      </c>
      <c r="I77" s="48">
        <v>2</v>
      </c>
      <c r="J77" s="48">
        <v>2</v>
      </c>
      <c r="K77" s="48">
        <v>11</v>
      </c>
      <c r="L77" s="48">
        <v>3</v>
      </c>
      <c r="M77" s="48">
        <v>9</v>
      </c>
      <c r="N77" s="48">
        <v>0</v>
      </c>
      <c r="O77" s="48">
        <v>7</v>
      </c>
      <c r="P77" s="180">
        <v>42</v>
      </c>
      <c r="Q77" s="48">
        <v>1</v>
      </c>
      <c r="R77" s="48">
        <v>18</v>
      </c>
    </row>
    <row r="78" spans="1:18" s="79" customFormat="1" ht="18">
      <c r="A78" s="46" t="s">
        <v>67</v>
      </c>
      <c r="B78" s="51">
        <v>4</v>
      </c>
      <c r="C78" s="48">
        <v>0</v>
      </c>
      <c r="D78" s="48">
        <v>0</v>
      </c>
      <c r="E78" s="48">
        <v>0</v>
      </c>
      <c r="F78" s="48">
        <v>0</v>
      </c>
      <c r="G78" s="51">
        <v>1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180">
        <v>3</v>
      </c>
      <c r="Q78" s="48">
        <v>0</v>
      </c>
      <c r="R78" s="48">
        <v>0</v>
      </c>
    </row>
    <row r="79" spans="1:18" s="79" customFormat="1" ht="6.75" customHeight="1">
      <c r="A79" s="102"/>
      <c r="B79" s="51"/>
      <c r="C79" s="48"/>
      <c r="D79" s="48"/>
      <c r="E79" s="48"/>
      <c r="F79" s="48"/>
      <c r="G79" s="51"/>
      <c r="H79" s="48"/>
      <c r="I79" s="48"/>
      <c r="J79" s="48"/>
      <c r="K79" s="48"/>
      <c r="L79" s="48"/>
      <c r="M79" s="48"/>
      <c r="N79" s="48"/>
      <c r="O79" s="48"/>
      <c r="P79" s="180"/>
      <c r="Q79" s="48"/>
      <c r="R79" s="48"/>
    </row>
    <row r="80" spans="1:18" s="79" customFormat="1">
      <c r="A80" s="43" t="s">
        <v>46</v>
      </c>
      <c r="B80" s="110">
        <v>1259</v>
      </c>
      <c r="C80" s="117">
        <v>3</v>
      </c>
      <c r="D80" s="117">
        <v>345</v>
      </c>
      <c r="E80" s="117">
        <v>437</v>
      </c>
      <c r="F80" s="118">
        <v>3</v>
      </c>
      <c r="G80" s="117">
        <v>104</v>
      </c>
      <c r="H80" s="117">
        <v>1</v>
      </c>
      <c r="I80" s="117">
        <v>13</v>
      </c>
      <c r="J80" s="117">
        <v>3</v>
      </c>
      <c r="K80" s="117">
        <v>37</v>
      </c>
      <c r="L80" s="117">
        <v>3</v>
      </c>
      <c r="M80" s="117">
        <v>18</v>
      </c>
      <c r="N80" s="118">
        <v>15</v>
      </c>
      <c r="O80" s="117">
        <v>12</v>
      </c>
      <c r="P80" s="117">
        <v>191</v>
      </c>
      <c r="Q80" s="117">
        <v>8</v>
      </c>
      <c r="R80" s="117">
        <v>66</v>
      </c>
    </row>
    <row r="81" spans="1:18" s="79" customFormat="1" ht="18">
      <c r="A81" s="32" t="s">
        <v>143</v>
      </c>
    </row>
    <row r="82" spans="1:18" s="79" customFormat="1" ht="10.5" customHeight="1">
      <c r="A82" s="44" t="s">
        <v>48</v>
      </c>
      <c r="B82" s="113">
        <v>140</v>
      </c>
      <c r="C82" s="74">
        <v>0</v>
      </c>
      <c r="D82" s="113">
        <v>24</v>
      </c>
      <c r="E82" s="113">
        <v>38</v>
      </c>
      <c r="F82" s="74">
        <v>0</v>
      </c>
      <c r="G82" s="113">
        <v>5</v>
      </c>
      <c r="H82" s="74">
        <v>0</v>
      </c>
      <c r="I82" s="113">
        <v>2</v>
      </c>
      <c r="J82" s="74">
        <v>0</v>
      </c>
      <c r="K82" s="113">
        <v>16</v>
      </c>
      <c r="L82" s="74">
        <v>0</v>
      </c>
      <c r="M82" s="113">
        <v>2</v>
      </c>
      <c r="N82" s="74">
        <v>0</v>
      </c>
      <c r="O82" s="74">
        <v>0</v>
      </c>
      <c r="P82" s="113">
        <v>47</v>
      </c>
      <c r="Q82" s="113">
        <v>0</v>
      </c>
      <c r="R82" s="113">
        <v>6</v>
      </c>
    </row>
    <row r="83" spans="1:18" s="79" customFormat="1" ht="10.5" customHeight="1">
      <c r="A83" s="30" t="s">
        <v>49</v>
      </c>
      <c r="B83" s="113">
        <v>119</v>
      </c>
      <c r="C83" s="74">
        <v>0</v>
      </c>
      <c r="D83" s="113">
        <v>21</v>
      </c>
      <c r="E83" s="113">
        <v>24</v>
      </c>
      <c r="F83" s="74">
        <v>0</v>
      </c>
      <c r="G83" s="113">
        <v>16</v>
      </c>
      <c r="H83" s="114">
        <v>1</v>
      </c>
      <c r="I83" s="114">
        <v>2</v>
      </c>
      <c r="J83" s="74">
        <v>0</v>
      </c>
      <c r="K83" s="74">
        <v>3</v>
      </c>
      <c r="L83" s="74">
        <v>0</v>
      </c>
      <c r="M83" s="114">
        <v>1</v>
      </c>
      <c r="N83" s="74">
        <v>0</v>
      </c>
      <c r="O83" s="114">
        <v>1</v>
      </c>
      <c r="P83" s="113">
        <v>33</v>
      </c>
      <c r="Q83" s="114">
        <v>1</v>
      </c>
      <c r="R83" s="113">
        <v>16</v>
      </c>
    </row>
    <row r="84" spans="1:18" s="79" customFormat="1" ht="10.5" customHeight="1">
      <c r="A84" s="30" t="s">
        <v>137</v>
      </c>
      <c r="B84" s="113">
        <v>302</v>
      </c>
      <c r="C84" s="114">
        <v>1</v>
      </c>
      <c r="D84" s="113">
        <v>112</v>
      </c>
      <c r="E84" s="113">
        <v>58</v>
      </c>
      <c r="F84" s="114">
        <v>3</v>
      </c>
      <c r="G84" s="113">
        <v>31</v>
      </c>
      <c r="H84" s="113">
        <v>0</v>
      </c>
      <c r="I84" s="114">
        <v>6</v>
      </c>
      <c r="J84" s="114">
        <v>1</v>
      </c>
      <c r="K84" s="114">
        <v>7</v>
      </c>
      <c r="L84" s="74">
        <v>0</v>
      </c>
      <c r="M84" s="114">
        <v>2</v>
      </c>
      <c r="N84" s="114">
        <v>14</v>
      </c>
      <c r="O84" s="113">
        <v>3</v>
      </c>
      <c r="P84" s="113">
        <v>37</v>
      </c>
      <c r="Q84" s="113">
        <v>5</v>
      </c>
      <c r="R84" s="113">
        <v>22</v>
      </c>
    </row>
    <row r="85" spans="1:18" s="79" customFormat="1" ht="10.5" customHeight="1">
      <c r="A85" s="30" t="s">
        <v>51</v>
      </c>
      <c r="B85" s="113">
        <v>96</v>
      </c>
      <c r="C85" s="74">
        <v>0</v>
      </c>
      <c r="D85" s="113">
        <v>17</v>
      </c>
      <c r="E85" s="113">
        <v>38</v>
      </c>
      <c r="F85" s="74">
        <v>0</v>
      </c>
      <c r="G85" s="113">
        <v>3</v>
      </c>
      <c r="H85" s="74">
        <v>0</v>
      </c>
      <c r="I85" s="113">
        <v>0</v>
      </c>
      <c r="J85" s="74">
        <v>0</v>
      </c>
      <c r="K85" s="74">
        <v>0</v>
      </c>
      <c r="L85" s="74">
        <v>0</v>
      </c>
      <c r="M85" s="114">
        <v>4</v>
      </c>
      <c r="N85" s="74">
        <v>0</v>
      </c>
      <c r="O85" s="113">
        <v>1</v>
      </c>
      <c r="P85" s="113">
        <v>28</v>
      </c>
      <c r="Q85" s="113">
        <v>1</v>
      </c>
      <c r="R85" s="113">
        <v>4</v>
      </c>
    </row>
    <row r="86" spans="1:18" s="79" customFormat="1" ht="10.5" customHeight="1">
      <c r="A86" s="30" t="s">
        <v>52</v>
      </c>
      <c r="B86" s="113">
        <v>598</v>
      </c>
      <c r="C86" s="114">
        <v>2</v>
      </c>
      <c r="D86" s="113">
        <v>171</v>
      </c>
      <c r="E86" s="113">
        <v>279</v>
      </c>
      <c r="F86" s="74">
        <v>0</v>
      </c>
      <c r="G86" s="113">
        <v>48</v>
      </c>
      <c r="H86" s="74">
        <v>0</v>
      </c>
      <c r="I86" s="114">
        <v>3</v>
      </c>
      <c r="J86" s="114">
        <v>2</v>
      </c>
      <c r="K86" s="114">
        <v>11</v>
      </c>
      <c r="L86" s="114">
        <v>3</v>
      </c>
      <c r="M86" s="113">
        <v>9</v>
      </c>
      <c r="N86" s="74">
        <v>1</v>
      </c>
      <c r="O86" s="113">
        <v>7</v>
      </c>
      <c r="P86" s="113">
        <v>43</v>
      </c>
      <c r="Q86" s="113">
        <v>1</v>
      </c>
      <c r="R86" s="74">
        <v>18</v>
      </c>
    </row>
    <row r="87" spans="1:18" s="79" customFormat="1" ht="18">
      <c r="A87" s="30" t="s">
        <v>67</v>
      </c>
      <c r="B87" s="113">
        <v>4</v>
      </c>
      <c r="C87" s="74">
        <v>0</v>
      </c>
      <c r="D87" s="74">
        <v>0</v>
      </c>
      <c r="E87" s="74">
        <v>0</v>
      </c>
      <c r="F87" s="74">
        <v>0</v>
      </c>
      <c r="G87" s="113">
        <v>1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113">
        <v>3</v>
      </c>
      <c r="Q87" s="74">
        <v>0</v>
      </c>
      <c r="R87" s="74">
        <v>0</v>
      </c>
    </row>
    <row r="88" spans="1:18" s="79" customFormat="1">
      <c r="A88" s="45" t="s">
        <v>46</v>
      </c>
      <c r="B88" s="110">
        <v>1348</v>
      </c>
      <c r="C88" s="119">
        <v>3</v>
      </c>
      <c r="D88" s="119">
        <v>344</v>
      </c>
      <c r="E88" s="119">
        <v>518</v>
      </c>
      <c r="F88" s="119">
        <v>3</v>
      </c>
      <c r="G88" s="110">
        <v>105</v>
      </c>
      <c r="H88" s="119">
        <v>1</v>
      </c>
      <c r="I88" s="119">
        <v>12</v>
      </c>
      <c r="J88" s="119">
        <v>3</v>
      </c>
      <c r="K88" s="119">
        <v>38</v>
      </c>
      <c r="L88" s="119">
        <v>3</v>
      </c>
      <c r="M88" s="119">
        <v>17</v>
      </c>
      <c r="N88" s="119">
        <v>15</v>
      </c>
      <c r="O88" s="119">
        <v>12</v>
      </c>
      <c r="P88" s="120">
        <v>199</v>
      </c>
      <c r="Q88" s="119">
        <v>8</v>
      </c>
      <c r="R88" s="119">
        <v>67</v>
      </c>
    </row>
    <row r="89" spans="1:18" s="79" customFormat="1" ht="18">
      <c r="A89" s="32" t="s">
        <v>144</v>
      </c>
      <c r="B89" s="113"/>
      <c r="C89" s="74"/>
      <c r="D89" s="74"/>
      <c r="E89" s="74"/>
      <c r="F89" s="74"/>
      <c r="G89" s="113"/>
      <c r="H89" s="74"/>
      <c r="I89" s="74"/>
      <c r="J89" s="74"/>
      <c r="K89" s="74"/>
      <c r="L89" s="74"/>
      <c r="M89" s="74"/>
      <c r="N89" s="74"/>
      <c r="O89" s="74"/>
      <c r="P89" s="144"/>
      <c r="Q89" s="74"/>
      <c r="R89" s="74"/>
    </row>
    <row r="90" spans="1:18" s="79" customFormat="1" ht="10.5" customHeight="1">
      <c r="A90" s="44" t="s">
        <v>48</v>
      </c>
      <c r="B90" s="113">
        <v>140</v>
      </c>
      <c r="C90" s="74" t="s">
        <v>136</v>
      </c>
      <c r="D90" s="74">
        <v>24</v>
      </c>
      <c r="E90" s="74">
        <v>37</v>
      </c>
      <c r="F90" s="74" t="s">
        <v>136</v>
      </c>
      <c r="G90" s="113">
        <v>5</v>
      </c>
      <c r="H90" s="74" t="s">
        <v>136</v>
      </c>
      <c r="I90" s="74">
        <v>2</v>
      </c>
      <c r="J90" s="74" t="s">
        <v>136</v>
      </c>
      <c r="K90" s="74">
        <v>17</v>
      </c>
      <c r="L90" s="74" t="s">
        <v>136</v>
      </c>
      <c r="M90" s="74">
        <v>1</v>
      </c>
      <c r="N90" s="74" t="s">
        <v>136</v>
      </c>
      <c r="O90" s="74" t="s">
        <v>136</v>
      </c>
      <c r="P90" s="144">
        <v>47</v>
      </c>
      <c r="Q90" s="74" t="s">
        <v>136</v>
      </c>
      <c r="R90" s="74">
        <v>7</v>
      </c>
    </row>
    <row r="91" spans="1:18" s="79" customFormat="1" ht="10.5" customHeight="1">
      <c r="A91" s="30" t="s">
        <v>49</v>
      </c>
      <c r="B91" s="113">
        <v>120</v>
      </c>
      <c r="C91" s="74" t="s">
        <v>136</v>
      </c>
      <c r="D91" s="74">
        <v>21</v>
      </c>
      <c r="E91" s="74">
        <v>23</v>
      </c>
      <c r="F91" s="74" t="s">
        <v>136</v>
      </c>
      <c r="G91" s="113">
        <v>16</v>
      </c>
      <c r="H91" s="74">
        <v>1</v>
      </c>
      <c r="I91" s="74">
        <v>3</v>
      </c>
      <c r="J91" s="74" t="s">
        <v>136</v>
      </c>
      <c r="K91" s="74">
        <v>3</v>
      </c>
      <c r="L91" s="74" t="s">
        <v>136</v>
      </c>
      <c r="M91" s="74">
        <v>1</v>
      </c>
      <c r="N91" s="74" t="s">
        <v>136</v>
      </c>
      <c r="O91" s="74">
        <v>1</v>
      </c>
      <c r="P91" s="144">
        <v>34</v>
      </c>
      <c r="Q91" s="74">
        <v>1</v>
      </c>
      <c r="R91" s="74">
        <v>16</v>
      </c>
    </row>
    <row r="92" spans="1:18" s="79" customFormat="1" ht="10.5" customHeight="1">
      <c r="A92" s="30" t="s">
        <v>137</v>
      </c>
      <c r="B92" s="113">
        <v>313</v>
      </c>
      <c r="C92" s="74">
        <v>1</v>
      </c>
      <c r="D92" s="74">
        <v>111</v>
      </c>
      <c r="E92" s="74">
        <v>71</v>
      </c>
      <c r="F92" s="74">
        <v>3</v>
      </c>
      <c r="G92" s="113">
        <v>32</v>
      </c>
      <c r="H92" s="74" t="s">
        <v>136</v>
      </c>
      <c r="I92" s="74">
        <v>4</v>
      </c>
      <c r="J92" s="74">
        <v>1</v>
      </c>
      <c r="K92" s="74">
        <v>7</v>
      </c>
      <c r="L92" s="74" t="s">
        <v>136</v>
      </c>
      <c r="M92" s="74">
        <v>2</v>
      </c>
      <c r="N92" s="74">
        <v>14</v>
      </c>
      <c r="O92" s="74">
        <v>3</v>
      </c>
      <c r="P92" s="144">
        <v>37</v>
      </c>
      <c r="Q92" s="74">
        <v>5</v>
      </c>
      <c r="R92" s="74">
        <v>22</v>
      </c>
    </row>
    <row r="93" spans="1:18" s="79" customFormat="1" ht="10.5" customHeight="1">
      <c r="A93" s="30" t="s">
        <v>51</v>
      </c>
      <c r="B93" s="113">
        <v>93</v>
      </c>
      <c r="C93" s="74" t="s">
        <v>136</v>
      </c>
      <c r="D93" s="74">
        <v>17</v>
      </c>
      <c r="E93" s="74">
        <v>40</v>
      </c>
      <c r="F93" s="74" t="s">
        <v>136</v>
      </c>
      <c r="G93" s="113">
        <v>3</v>
      </c>
      <c r="H93" s="74" t="s">
        <v>136</v>
      </c>
      <c r="I93" s="74" t="s">
        <v>136</v>
      </c>
      <c r="J93" s="74" t="s">
        <v>136</v>
      </c>
      <c r="K93" s="74" t="s">
        <v>136</v>
      </c>
      <c r="L93" s="74" t="s">
        <v>136</v>
      </c>
      <c r="M93" s="74">
        <v>4</v>
      </c>
      <c r="N93" s="74" t="s">
        <v>136</v>
      </c>
      <c r="O93" s="74">
        <v>1</v>
      </c>
      <c r="P93" s="144">
        <v>24</v>
      </c>
      <c r="Q93" s="74" t="s">
        <v>136</v>
      </c>
      <c r="R93" s="74">
        <v>4</v>
      </c>
    </row>
    <row r="94" spans="1:18" s="79" customFormat="1" ht="10.5" customHeight="1">
      <c r="A94" s="30" t="s">
        <v>52</v>
      </c>
      <c r="B94" s="113">
        <v>678</v>
      </c>
      <c r="C94" s="74">
        <v>2</v>
      </c>
      <c r="D94" s="74">
        <v>171</v>
      </c>
      <c r="E94" s="74">
        <v>347</v>
      </c>
      <c r="F94" s="74" t="s">
        <v>136</v>
      </c>
      <c r="G94" s="113">
        <v>48</v>
      </c>
      <c r="H94" s="74" t="s">
        <v>136</v>
      </c>
      <c r="I94" s="74">
        <v>3</v>
      </c>
      <c r="J94" s="74">
        <v>2</v>
      </c>
      <c r="K94" s="74">
        <v>11</v>
      </c>
      <c r="L94" s="74">
        <v>3</v>
      </c>
      <c r="M94" s="74">
        <v>9</v>
      </c>
      <c r="N94" s="74">
        <v>1</v>
      </c>
      <c r="O94" s="74">
        <v>7</v>
      </c>
      <c r="P94" s="144">
        <v>54</v>
      </c>
      <c r="Q94" s="74">
        <v>2</v>
      </c>
      <c r="R94" s="74">
        <v>18</v>
      </c>
    </row>
    <row r="95" spans="1:18" s="79" customFormat="1" ht="18">
      <c r="A95" s="30" t="s">
        <v>67</v>
      </c>
      <c r="B95" s="113"/>
      <c r="C95" s="74"/>
      <c r="D95" s="74"/>
      <c r="E95" s="74"/>
      <c r="F95" s="74"/>
      <c r="G95" s="113"/>
      <c r="H95" s="74"/>
      <c r="I95" s="74"/>
      <c r="J95" s="74"/>
      <c r="K95" s="74"/>
      <c r="L95" s="74"/>
      <c r="M95" s="74"/>
      <c r="N95" s="74"/>
      <c r="O95" s="74"/>
      <c r="P95" s="144"/>
      <c r="Q95" s="74"/>
      <c r="R95" s="74"/>
    </row>
    <row r="96" spans="1:18" s="103" customFormat="1">
      <c r="A96" s="45" t="s">
        <v>46</v>
      </c>
      <c r="B96" s="110">
        <v>1365</v>
      </c>
      <c r="C96" s="119">
        <v>3</v>
      </c>
      <c r="D96" s="119">
        <v>327</v>
      </c>
      <c r="E96" s="119">
        <v>533</v>
      </c>
      <c r="F96" s="119">
        <v>3</v>
      </c>
      <c r="G96" s="110">
        <v>122</v>
      </c>
      <c r="H96" s="119">
        <v>1</v>
      </c>
      <c r="I96" s="119">
        <v>12</v>
      </c>
      <c r="J96" s="119">
        <v>3</v>
      </c>
      <c r="K96" s="119">
        <v>38</v>
      </c>
      <c r="L96" s="119">
        <v>3</v>
      </c>
      <c r="M96" s="119">
        <v>17</v>
      </c>
      <c r="N96" s="119">
        <v>16</v>
      </c>
      <c r="O96" s="119">
        <v>12</v>
      </c>
      <c r="P96" s="120">
        <v>200</v>
      </c>
      <c r="Q96" s="119">
        <v>8</v>
      </c>
      <c r="R96" s="119">
        <v>67</v>
      </c>
    </row>
    <row r="97" spans="1:22" s="79" customFormat="1" ht="18">
      <c r="A97" s="32" t="s">
        <v>145</v>
      </c>
      <c r="B97" s="113"/>
      <c r="C97" s="74"/>
      <c r="D97" s="74"/>
      <c r="E97" s="74"/>
      <c r="F97" s="74"/>
      <c r="G97" s="113"/>
      <c r="H97" s="74"/>
      <c r="I97" s="74"/>
      <c r="J97" s="74"/>
      <c r="K97" s="74"/>
      <c r="L97" s="74"/>
      <c r="M97" s="74"/>
      <c r="N97" s="74"/>
      <c r="O97" s="74"/>
      <c r="P97" s="144"/>
      <c r="Q97" s="74"/>
      <c r="R97" s="74"/>
    </row>
    <row r="98" spans="1:22" s="79" customFormat="1" ht="10.5" customHeight="1">
      <c r="A98" s="44" t="s">
        <v>48</v>
      </c>
      <c r="B98" s="113">
        <v>141</v>
      </c>
      <c r="C98" s="74">
        <v>0</v>
      </c>
      <c r="D98" s="74">
        <v>25</v>
      </c>
      <c r="E98" s="74">
        <v>37</v>
      </c>
      <c r="F98" s="74">
        <v>0</v>
      </c>
      <c r="G98" s="113">
        <v>5</v>
      </c>
      <c r="H98" s="74" t="s">
        <v>136</v>
      </c>
      <c r="I98" s="74">
        <v>2</v>
      </c>
      <c r="J98" s="74">
        <v>0</v>
      </c>
      <c r="K98" s="74">
        <v>17</v>
      </c>
      <c r="L98" s="74">
        <v>0</v>
      </c>
      <c r="M98" s="74">
        <v>1</v>
      </c>
      <c r="N98" s="74">
        <v>0</v>
      </c>
      <c r="O98" s="74">
        <v>0</v>
      </c>
      <c r="P98" s="144">
        <v>47</v>
      </c>
      <c r="Q98" s="74">
        <v>0</v>
      </c>
      <c r="R98" s="74">
        <v>7</v>
      </c>
    </row>
    <row r="99" spans="1:22" s="79" customFormat="1" ht="10.5" customHeight="1">
      <c r="A99" s="30" t="s">
        <v>49</v>
      </c>
      <c r="B99" s="113">
        <v>119</v>
      </c>
      <c r="C99" s="74">
        <v>0</v>
      </c>
      <c r="D99" s="74">
        <v>21</v>
      </c>
      <c r="E99" s="74">
        <v>25</v>
      </c>
      <c r="F99" s="74">
        <v>0</v>
      </c>
      <c r="G99" s="113">
        <v>16</v>
      </c>
      <c r="H99" s="74">
        <v>1</v>
      </c>
      <c r="I99" s="74">
        <v>3</v>
      </c>
      <c r="J99" s="74">
        <v>0</v>
      </c>
      <c r="K99" s="74" t="s">
        <v>136</v>
      </c>
      <c r="L99" s="74">
        <v>0</v>
      </c>
      <c r="M99" s="74">
        <v>1</v>
      </c>
      <c r="N99" s="74">
        <v>0</v>
      </c>
      <c r="O99" s="74">
        <v>1</v>
      </c>
      <c r="P99" s="144">
        <v>34</v>
      </c>
      <c r="Q99" s="74">
        <v>1</v>
      </c>
      <c r="R99" s="74">
        <v>16</v>
      </c>
      <c r="S99" s="128"/>
      <c r="T99" s="128"/>
      <c r="U99" s="128"/>
      <c r="V99" s="128"/>
    </row>
    <row r="100" spans="1:22" s="79" customFormat="1" ht="10.5" customHeight="1">
      <c r="A100" s="30" t="s">
        <v>137</v>
      </c>
      <c r="B100" s="113">
        <v>315</v>
      </c>
      <c r="C100" s="74">
        <v>1</v>
      </c>
      <c r="D100" s="74">
        <v>99</v>
      </c>
      <c r="E100" s="74">
        <v>75</v>
      </c>
      <c r="F100" s="74">
        <v>3</v>
      </c>
      <c r="G100" s="113">
        <v>42</v>
      </c>
      <c r="H100" s="74">
        <v>0</v>
      </c>
      <c r="I100" s="74">
        <v>4</v>
      </c>
      <c r="J100" s="74">
        <v>1</v>
      </c>
      <c r="K100" s="74">
        <v>7</v>
      </c>
      <c r="L100" s="74">
        <v>0</v>
      </c>
      <c r="M100" s="74">
        <v>2</v>
      </c>
      <c r="N100" s="74">
        <v>14</v>
      </c>
      <c r="O100" s="74">
        <v>3</v>
      </c>
      <c r="P100" s="144">
        <v>37</v>
      </c>
      <c r="Q100" s="74">
        <v>5</v>
      </c>
      <c r="R100" s="74">
        <v>22</v>
      </c>
      <c r="S100" s="128"/>
      <c r="T100" s="128"/>
      <c r="U100" s="128"/>
      <c r="V100" s="128"/>
    </row>
    <row r="101" spans="1:22" s="79" customFormat="1" ht="10.5" customHeight="1">
      <c r="A101" s="30" t="s">
        <v>51</v>
      </c>
      <c r="B101" s="113">
        <v>93</v>
      </c>
      <c r="C101" s="74" t="s">
        <v>136</v>
      </c>
      <c r="D101" s="74">
        <v>17</v>
      </c>
      <c r="E101" s="74">
        <v>40</v>
      </c>
      <c r="F101" s="74">
        <v>0</v>
      </c>
      <c r="G101" s="113">
        <v>3</v>
      </c>
      <c r="H101" s="74">
        <v>0</v>
      </c>
      <c r="I101" s="74" t="s">
        <v>136</v>
      </c>
      <c r="J101" s="74" t="s">
        <v>136</v>
      </c>
      <c r="K101" s="74" t="s">
        <v>136</v>
      </c>
      <c r="L101" s="74">
        <v>0</v>
      </c>
      <c r="M101" s="74">
        <v>4</v>
      </c>
      <c r="N101" s="74">
        <v>0</v>
      </c>
      <c r="O101" s="74">
        <v>1</v>
      </c>
      <c r="P101" s="144">
        <v>24</v>
      </c>
      <c r="Q101" s="74">
        <v>0</v>
      </c>
      <c r="R101" s="74">
        <v>4</v>
      </c>
      <c r="S101" s="128"/>
      <c r="T101" s="128"/>
      <c r="U101" s="128"/>
      <c r="V101" s="128"/>
    </row>
    <row r="102" spans="1:22" s="79" customFormat="1" ht="10.5" customHeight="1">
      <c r="A102" s="30" t="s">
        <v>52</v>
      </c>
      <c r="B102" s="113">
        <v>693</v>
      </c>
      <c r="C102" s="74">
        <v>2</v>
      </c>
      <c r="D102" s="74">
        <v>165</v>
      </c>
      <c r="E102" s="74">
        <v>356</v>
      </c>
      <c r="F102" s="74">
        <v>0</v>
      </c>
      <c r="G102" s="113">
        <v>55</v>
      </c>
      <c r="H102" s="74">
        <v>0</v>
      </c>
      <c r="I102" s="74">
        <v>3</v>
      </c>
      <c r="J102" s="74">
        <v>0</v>
      </c>
      <c r="K102" s="74">
        <v>14</v>
      </c>
      <c r="L102" s="74">
        <v>3</v>
      </c>
      <c r="M102" s="74">
        <v>9</v>
      </c>
      <c r="N102" s="74">
        <v>2</v>
      </c>
      <c r="O102" s="74">
        <v>7</v>
      </c>
      <c r="P102" s="144">
        <v>55</v>
      </c>
      <c r="Q102" s="74">
        <v>2</v>
      </c>
      <c r="R102" s="74">
        <v>18</v>
      </c>
      <c r="S102" s="128"/>
      <c r="T102" s="128"/>
      <c r="U102" s="128"/>
      <c r="V102" s="128"/>
    </row>
    <row r="103" spans="1:22" s="79" customFormat="1" ht="18">
      <c r="A103" s="30" t="s">
        <v>67</v>
      </c>
      <c r="B103" s="113">
        <v>4</v>
      </c>
      <c r="C103" s="74">
        <v>0</v>
      </c>
      <c r="D103" s="74">
        <v>0</v>
      </c>
      <c r="E103" s="74">
        <v>0</v>
      </c>
      <c r="F103" s="74">
        <v>0</v>
      </c>
      <c r="G103" s="113">
        <v>1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144">
        <v>3</v>
      </c>
      <c r="Q103" s="74">
        <v>0</v>
      </c>
      <c r="R103" s="74">
        <v>0</v>
      </c>
      <c r="S103" s="128"/>
      <c r="T103" s="128"/>
      <c r="U103" s="128"/>
      <c r="V103" s="128"/>
    </row>
    <row r="104" spans="1:22" s="79" customFormat="1">
      <c r="A104" s="45" t="s">
        <v>46</v>
      </c>
      <c r="B104" s="110">
        <v>1409</v>
      </c>
      <c r="C104" s="119">
        <v>3</v>
      </c>
      <c r="D104" s="119">
        <v>327</v>
      </c>
      <c r="E104" s="119">
        <v>571</v>
      </c>
      <c r="F104" s="74">
        <v>3</v>
      </c>
      <c r="G104" s="110">
        <v>123</v>
      </c>
      <c r="H104" s="119">
        <v>1</v>
      </c>
      <c r="I104" s="119">
        <v>12</v>
      </c>
      <c r="J104" s="119">
        <v>3</v>
      </c>
      <c r="K104" s="119">
        <v>39</v>
      </c>
      <c r="L104" s="119">
        <v>3</v>
      </c>
      <c r="M104" s="119">
        <v>17</v>
      </c>
      <c r="N104" s="119">
        <v>18</v>
      </c>
      <c r="O104" s="119">
        <v>12</v>
      </c>
      <c r="P104" s="120">
        <v>202</v>
      </c>
      <c r="Q104" s="119">
        <v>8</v>
      </c>
      <c r="R104" s="119">
        <v>67</v>
      </c>
      <c r="S104" s="128"/>
      <c r="T104" s="128"/>
      <c r="U104" s="128"/>
      <c r="V104" s="128"/>
    </row>
    <row r="105" spans="1:22" s="79" customFormat="1" ht="18">
      <c r="A105" s="32" t="s">
        <v>146</v>
      </c>
      <c r="S105" s="128"/>
      <c r="T105" s="128"/>
      <c r="U105" s="128"/>
      <c r="V105" s="128"/>
    </row>
    <row r="106" spans="1:22" s="79" customFormat="1" ht="9.75" customHeight="1">
      <c r="A106" s="44" t="s">
        <v>48</v>
      </c>
      <c r="B106" s="113">
        <v>149</v>
      </c>
      <c r="C106" s="74">
        <v>0</v>
      </c>
      <c r="D106" s="74">
        <v>25</v>
      </c>
      <c r="E106" s="74">
        <v>44</v>
      </c>
      <c r="F106" s="74">
        <v>0</v>
      </c>
      <c r="G106" s="113">
        <v>5</v>
      </c>
      <c r="H106" s="74">
        <v>0</v>
      </c>
      <c r="I106" s="74">
        <v>2</v>
      </c>
      <c r="J106" s="74">
        <v>0</v>
      </c>
      <c r="K106" s="74">
        <v>18</v>
      </c>
      <c r="L106" s="74">
        <v>0</v>
      </c>
      <c r="M106" s="74">
        <v>1</v>
      </c>
      <c r="N106" s="74">
        <v>0</v>
      </c>
      <c r="O106" s="74">
        <v>0</v>
      </c>
      <c r="P106" s="144">
        <v>47</v>
      </c>
      <c r="Q106" s="74">
        <v>0</v>
      </c>
      <c r="R106" s="74">
        <v>7</v>
      </c>
      <c r="S106" s="128"/>
      <c r="T106" s="128"/>
      <c r="U106" s="128"/>
      <c r="V106" s="128"/>
    </row>
    <row r="107" spans="1:22" s="79" customFormat="1" ht="9.75" customHeight="1">
      <c r="A107" s="30" t="s">
        <v>49</v>
      </c>
      <c r="B107" s="113">
        <v>123</v>
      </c>
      <c r="C107" s="74">
        <v>0</v>
      </c>
      <c r="D107" s="74">
        <v>21</v>
      </c>
      <c r="E107" s="74">
        <v>29</v>
      </c>
      <c r="F107" s="74">
        <v>0</v>
      </c>
      <c r="G107" s="113">
        <v>16</v>
      </c>
      <c r="H107" s="74">
        <v>1</v>
      </c>
      <c r="I107" s="74">
        <v>3</v>
      </c>
      <c r="J107" s="74">
        <v>0</v>
      </c>
      <c r="K107" s="74">
        <v>0</v>
      </c>
      <c r="L107" s="74">
        <v>0</v>
      </c>
      <c r="M107" s="74">
        <v>1</v>
      </c>
      <c r="N107" s="74">
        <v>0</v>
      </c>
      <c r="O107" s="74">
        <v>1</v>
      </c>
      <c r="P107" s="144">
        <v>34</v>
      </c>
      <c r="Q107" s="74">
        <v>1</v>
      </c>
      <c r="R107" s="74">
        <v>16</v>
      </c>
      <c r="S107" s="128"/>
      <c r="T107" s="128"/>
      <c r="U107" s="128"/>
      <c r="V107" s="128"/>
    </row>
    <row r="108" spans="1:22" s="79" customFormat="1" ht="9.75" customHeight="1">
      <c r="A108" s="30" t="s">
        <v>137</v>
      </c>
      <c r="B108" s="113">
        <v>323</v>
      </c>
      <c r="C108" s="74">
        <v>1</v>
      </c>
      <c r="D108" s="74">
        <v>99</v>
      </c>
      <c r="E108" s="74">
        <v>81</v>
      </c>
      <c r="F108" s="74">
        <v>3</v>
      </c>
      <c r="G108" s="113">
        <v>42</v>
      </c>
      <c r="H108" s="74">
        <v>0</v>
      </c>
      <c r="I108" s="74">
        <v>4</v>
      </c>
      <c r="J108" s="74">
        <v>1</v>
      </c>
      <c r="K108" s="74">
        <v>7</v>
      </c>
      <c r="L108" s="74">
        <v>0</v>
      </c>
      <c r="M108" s="74">
        <v>2</v>
      </c>
      <c r="N108" s="74">
        <v>16</v>
      </c>
      <c r="O108" s="74">
        <v>3</v>
      </c>
      <c r="P108" s="144">
        <v>37</v>
      </c>
      <c r="Q108" s="74">
        <v>5</v>
      </c>
      <c r="R108" s="74">
        <v>22</v>
      </c>
      <c r="S108" s="128"/>
      <c r="T108" s="128"/>
      <c r="U108" s="128"/>
      <c r="V108" s="128"/>
    </row>
    <row r="109" spans="1:22" s="79" customFormat="1" ht="9.75" customHeight="1">
      <c r="A109" s="30" t="s">
        <v>51</v>
      </c>
      <c r="B109" s="113">
        <v>97</v>
      </c>
      <c r="C109" s="74">
        <v>0</v>
      </c>
      <c r="D109" s="74">
        <v>17</v>
      </c>
      <c r="E109" s="74">
        <v>43</v>
      </c>
      <c r="F109" s="74">
        <v>0</v>
      </c>
      <c r="G109" s="113">
        <v>4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4</v>
      </c>
      <c r="N109" s="74">
        <v>0</v>
      </c>
      <c r="O109" s="74">
        <v>1</v>
      </c>
      <c r="P109" s="144">
        <v>24</v>
      </c>
      <c r="Q109" s="74">
        <v>0</v>
      </c>
      <c r="R109" s="74">
        <v>4</v>
      </c>
      <c r="S109" s="128"/>
      <c r="T109" s="128"/>
      <c r="U109" s="128"/>
      <c r="V109" s="128"/>
    </row>
    <row r="110" spans="1:22" s="79" customFormat="1" ht="9.75" customHeight="1">
      <c r="A110" s="30" t="s">
        <v>52</v>
      </c>
      <c r="B110" s="113">
        <v>713</v>
      </c>
      <c r="C110" s="74">
        <v>2</v>
      </c>
      <c r="D110" s="74">
        <v>165</v>
      </c>
      <c r="E110" s="74">
        <v>374</v>
      </c>
      <c r="F110" s="74">
        <v>0</v>
      </c>
      <c r="G110" s="113">
        <v>55</v>
      </c>
      <c r="H110" s="74">
        <v>0</v>
      </c>
      <c r="I110" s="74">
        <v>3</v>
      </c>
      <c r="J110" s="74">
        <v>2</v>
      </c>
      <c r="K110" s="74">
        <v>14</v>
      </c>
      <c r="L110" s="74">
        <v>3</v>
      </c>
      <c r="M110" s="74">
        <v>9</v>
      </c>
      <c r="N110" s="74">
        <v>2</v>
      </c>
      <c r="O110" s="74">
        <v>7</v>
      </c>
      <c r="P110" s="144">
        <v>57</v>
      </c>
      <c r="Q110" s="74">
        <v>2</v>
      </c>
      <c r="R110" s="74">
        <v>18</v>
      </c>
      <c r="S110" s="128"/>
      <c r="T110" s="128"/>
      <c r="U110" s="128"/>
      <c r="V110" s="128"/>
    </row>
    <row r="111" spans="1:22" s="79" customFormat="1" ht="18">
      <c r="A111" s="46" t="s">
        <v>67</v>
      </c>
      <c r="B111" s="113">
        <v>4</v>
      </c>
      <c r="C111" s="74">
        <v>0</v>
      </c>
      <c r="D111" s="74">
        <v>0</v>
      </c>
      <c r="E111" s="74">
        <v>0</v>
      </c>
      <c r="F111" s="74">
        <v>0</v>
      </c>
      <c r="G111" s="113">
        <v>1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144">
        <v>3</v>
      </c>
      <c r="Q111" s="74">
        <v>0</v>
      </c>
      <c r="R111" s="74">
        <v>0</v>
      </c>
      <c r="S111" s="128"/>
      <c r="T111" s="128"/>
      <c r="U111" s="128"/>
      <c r="V111" s="128"/>
    </row>
    <row r="112" spans="1:22" s="79" customFormat="1" ht="7.5" customHeight="1">
      <c r="A112" s="102"/>
      <c r="B112" s="113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8"/>
    </row>
    <row r="113" spans="1:22" s="79" customFormat="1">
      <c r="A113" s="43" t="s">
        <v>46</v>
      </c>
      <c r="B113" s="110">
        <v>1498</v>
      </c>
      <c r="C113" s="117">
        <v>8</v>
      </c>
      <c r="D113" s="117">
        <v>334</v>
      </c>
      <c r="E113" s="117">
        <v>635</v>
      </c>
      <c r="F113" s="118">
        <v>3</v>
      </c>
      <c r="G113" s="117">
        <v>129</v>
      </c>
      <c r="H113" s="117">
        <v>3</v>
      </c>
      <c r="I113" s="117">
        <v>13</v>
      </c>
      <c r="J113" s="117">
        <v>3</v>
      </c>
      <c r="K113" s="117">
        <v>39</v>
      </c>
      <c r="L113" s="117">
        <v>3</v>
      </c>
      <c r="M113" s="117">
        <v>20</v>
      </c>
      <c r="N113" s="118">
        <v>18</v>
      </c>
      <c r="O113" s="117">
        <v>12</v>
      </c>
      <c r="P113" s="117">
        <v>211</v>
      </c>
      <c r="Q113" s="117">
        <v>8</v>
      </c>
      <c r="R113" s="117">
        <v>59</v>
      </c>
      <c r="S113" s="128"/>
      <c r="T113" s="128"/>
      <c r="U113" s="128"/>
      <c r="V113" s="128"/>
    </row>
    <row r="114" spans="1:22" s="79" customFormat="1" ht="18">
      <c r="A114" s="32" t="s">
        <v>147</v>
      </c>
    </row>
    <row r="115" spans="1:22" s="79" customFormat="1" ht="9.75" customHeight="1">
      <c r="A115" s="44" t="s">
        <v>48</v>
      </c>
      <c r="B115" s="113">
        <v>179</v>
      </c>
      <c r="C115" s="74">
        <v>5</v>
      </c>
      <c r="D115" s="113">
        <v>33</v>
      </c>
      <c r="E115" s="113">
        <v>53</v>
      </c>
      <c r="F115" s="74">
        <v>0</v>
      </c>
      <c r="G115" s="113">
        <v>10</v>
      </c>
      <c r="H115" s="74">
        <v>0</v>
      </c>
      <c r="I115" s="113">
        <v>2</v>
      </c>
      <c r="J115" s="74">
        <v>0</v>
      </c>
      <c r="K115" s="113">
        <v>18</v>
      </c>
      <c r="L115" s="74">
        <v>0</v>
      </c>
      <c r="M115" s="113">
        <v>2</v>
      </c>
      <c r="N115" s="74">
        <v>1</v>
      </c>
      <c r="O115" s="74">
        <v>0</v>
      </c>
      <c r="P115" s="113">
        <v>45</v>
      </c>
      <c r="Q115" s="74">
        <v>0</v>
      </c>
      <c r="R115" s="105">
        <v>10</v>
      </c>
    </row>
    <row r="116" spans="1:22" s="79" customFormat="1" ht="9.75" customHeight="1">
      <c r="A116" s="30" t="s">
        <v>49</v>
      </c>
      <c r="B116" s="113">
        <v>106</v>
      </c>
      <c r="C116" s="74">
        <v>0</v>
      </c>
      <c r="D116" s="113">
        <v>16</v>
      </c>
      <c r="E116" s="113">
        <v>28</v>
      </c>
      <c r="F116" s="74">
        <v>0</v>
      </c>
      <c r="G116" s="113">
        <v>16</v>
      </c>
      <c r="H116" s="74">
        <v>0</v>
      </c>
      <c r="I116" s="114">
        <v>2</v>
      </c>
      <c r="J116" s="74">
        <v>0</v>
      </c>
      <c r="K116" s="74">
        <v>0</v>
      </c>
      <c r="L116" s="74">
        <v>0</v>
      </c>
      <c r="M116" s="114">
        <v>2</v>
      </c>
      <c r="N116" s="74">
        <v>0</v>
      </c>
      <c r="O116" s="114">
        <v>1</v>
      </c>
      <c r="P116" s="113">
        <v>32</v>
      </c>
      <c r="Q116" s="114">
        <v>1</v>
      </c>
      <c r="R116" s="113">
        <v>8</v>
      </c>
    </row>
    <row r="117" spans="1:22" s="79" customFormat="1" ht="9.75" customHeight="1">
      <c r="A117" s="30" t="s">
        <v>137</v>
      </c>
      <c r="B117" s="113">
        <v>330</v>
      </c>
      <c r="C117" s="114">
        <v>1</v>
      </c>
      <c r="D117" s="113">
        <v>103</v>
      </c>
      <c r="E117" s="113">
        <v>87</v>
      </c>
      <c r="F117" s="114">
        <v>3</v>
      </c>
      <c r="G117" s="113">
        <v>42</v>
      </c>
      <c r="H117" s="74">
        <v>0</v>
      </c>
      <c r="I117" s="114">
        <v>4</v>
      </c>
      <c r="J117" s="114">
        <v>1</v>
      </c>
      <c r="K117" s="114">
        <v>7</v>
      </c>
      <c r="L117" s="74">
        <v>0</v>
      </c>
      <c r="M117" s="114">
        <v>3</v>
      </c>
      <c r="N117" s="114">
        <v>16</v>
      </c>
      <c r="O117" s="113">
        <v>3</v>
      </c>
      <c r="P117" s="113">
        <v>33</v>
      </c>
      <c r="Q117" s="113">
        <v>5</v>
      </c>
      <c r="R117" s="113">
        <v>22</v>
      </c>
    </row>
    <row r="118" spans="1:22" s="79" customFormat="1" ht="9.75" customHeight="1">
      <c r="A118" s="30" t="s">
        <v>51</v>
      </c>
      <c r="B118" s="113">
        <v>89</v>
      </c>
      <c r="C118" s="74">
        <v>0</v>
      </c>
      <c r="D118" s="113">
        <v>15</v>
      </c>
      <c r="E118" s="113">
        <v>40</v>
      </c>
      <c r="F118" s="74">
        <v>0</v>
      </c>
      <c r="G118" s="113">
        <v>3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114">
        <v>4</v>
      </c>
      <c r="N118" s="74">
        <v>0</v>
      </c>
      <c r="O118" s="113">
        <v>1</v>
      </c>
      <c r="P118" s="113">
        <v>23</v>
      </c>
      <c r="Q118" s="74">
        <v>0</v>
      </c>
      <c r="R118" s="113">
        <v>3</v>
      </c>
    </row>
    <row r="119" spans="1:22" s="79" customFormat="1" ht="9.75" customHeight="1">
      <c r="A119" s="30" t="s">
        <v>52</v>
      </c>
      <c r="B119" s="113">
        <v>791</v>
      </c>
      <c r="C119" s="114">
        <v>2</v>
      </c>
      <c r="D119" s="113">
        <v>167</v>
      </c>
      <c r="E119" s="113">
        <v>427</v>
      </c>
      <c r="F119" s="74">
        <v>0</v>
      </c>
      <c r="G119" s="113">
        <v>56</v>
      </c>
      <c r="H119" s="74">
        <v>3</v>
      </c>
      <c r="I119" s="114">
        <v>5</v>
      </c>
      <c r="J119" s="114">
        <v>2</v>
      </c>
      <c r="K119" s="114">
        <v>14</v>
      </c>
      <c r="L119" s="114">
        <v>3</v>
      </c>
      <c r="M119" s="113">
        <v>9</v>
      </c>
      <c r="N119" s="74">
        <v>1</v>
      </c>
      <c r="O119" s="113">
        <v>7</v>
      </c>
      <c r="P119" s="113">
        <v>77</v>
      </c>
      <c r="Q119" s="113">
        <v>2</v>
      </c>
      <c r="R119" s="113">
        <v>16</v>
      </c>
    </row>
    <row r="120" spans="1:22" s="79" customFormat="1" ht="18">
      <c r="A120" s="30" t="s">
        <v>67</v>
      </c>
      <c r="B120" s="113">
        <v>3</v>
      </c>
      <c r="C120" s="74">
        <v>0</v>
      </c>
      <c r="D120" s="74">
        <v>0</v>
      </c>
      <c r="E120" s="74">
        <v>0</v>
      </c>
      <c r="F120" s="74">
        <v>0</v>
      </c>
      <c r="G120" s="113">
        <v>2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113">
        <v>1</v>
      </c>
      <c r="Q120" s="74">
        <v>0</v>
      </c>
      <c r="R120" s="74">
        <v>0</v>
      </c>
    </row>
    <row r="121" spans="1:22" s="79" customFormat="1">
      <c r="A121" s="45" t="s">
        <v>46</v>
      </c>
      <c r="B121" s="110">
        <v>1518</v>
      </c>
      <c r="C121" s="119">
        <v>8</v>
      </c>
      <c r="D121" s="119">
        <v>335</v>
      </c>
      <c r="E121" s="119">
        <v>641</v>
      </c>
      <c r="F121" s="119">
        <v>3</v>
      </c>
      <c r="G121" s="110">
        <v>134</v>
      </c>
      <c r="H121" s="119">
        <v>3</v>
      </c>
      <c r="I121" s="119">
        <v>13</v>
      </c>
      <c r="J121" s="119">
        <v>3</v>
      </c>
      <c r="K121" s="119">
        <v>38</v>
      </c>
      <c r="L121" s="119">
        <v>3</v>
      </c>
      <c r="M121" s="119">
        <v>20</v>
      </c>
      <c r="N121" s="119">
        <v>18</v>
      </c>
      <c r="O121" s="119">
        <v>12</v>
      </c>
      <c r="P121" s="120">
        <v>219</v>
      </c>
      <c r="Q121" s="119">
        <v>9</v>
      </c>
      <c r="R121" s="119">
        <v>59</v>
      </c>
    </row>
    <row r="122" spans="1:22" s="79" customFormat="1" ht="18">
      <c r="A122" s="32" t="s">
        <v>148</v>
      </c>
      <c r="B122" s="113"/>
      <c r="C122" s="74"/>
      <c r="D122" s="74"/>
      <c r="E122" s="74"/>
      <c r="F122" s="74"/>
      <c r="G122" s="113"/>
      <c r="H122" s="74">
        <v>0</v>
      </c>
      <c r="I122" s="74"/>
      <c r="J122" s="74"/>
      <c r="K122" s="74"/>
      <c r="L122" s="74"/>
      <c r="M122" s="74"/>
      <c r="N122" s="74"/>
      <c r="O122" s="74"/>
      <c r="P122" s="144"/>
      <c r="Q122" s="74"/>
      <c r="R122" s="74"/>
    </row>
    <row r="123" spans="1:22" s="79" customFormat="1" ht="9" customHeight="1">
      <c r="A123" s="44" t="s">
        <v>48</v>
      </c>
      <c r="B123" s="113">
        <v>172</v>
      </c>
      <c r="C123" s="74">
        <v>5</v>
      </c>
      <c r="D123" s="74">
        <v>32</v>
      </c>
      <c r="E123" s="74">
        <v>48</v>
      </c>
      <c r="F123" s="74">
        <v>0</v>
      </c>
      <c r="G123" s="113">
        <v>11</v>
      </c>
      <c r="H123" s="74">
        <v>0</v>
      </c>
      <c r="I123" s="74">
        <v>2</v>
      </c>
      <c r="J123" s="74">
        <v>0</v>
      </c>
      <c r="K123" s="74">
        <v>17</v>
      </c>
      <c r="L123" s="74">
        <v>0</v>
      </c>
      <c r="M123" s="74">
        <v>2</v>
      </c>
      <c r="N123" s="74">
        <v>1</v>
      </c>
      <c r="O123" s="74">
        <v>0</v>
      </c>
      <c r="P123" s="144">
        <v>44</v>
      </c>
      <c r="Q123" s="74">
        <v>1</v>
      </c>
      <c r="R123" s="74">
        <v>9</v>
      </c>
    </row>
    <row r="124" spans="1:22" s="79" customFormat="1" ht="9" customHeight="1">
      <c r="A124" s="30" t="s">
        <v>49</v>
      </c>
      <c r="B124" s="113">
        <v>95</v>
      </c>
      <c r="C124" s="74">
        <v>0</v>
      </c>
      <c r="D124" s="74">
        <v>16</v>
      </c>
      <c r="E124" s="74">
        <v>20</v>
      </c>
      <c r="F124" s="74">
        <v>0</v>
      </c>
      <c r="G124" s="113">
        <v>16</v>
      </c>
      <c r="H124" s="74">
        <v>0</v>
      </c>
      <c r="I124" s="74">
        <v>2</v>
      </c>
      <c r="J124" s="74">
        <v>0</v>
      </c>
      <c r="K124" s="74">
        <v>0</v>
      </c>
      <c r="L124" s="74">
        <v>0</v>
      </c>
      <c r="M124" s="74">
        <v>2</v>
      </c>
      <c r="N124" s="74">
        <v>0</v>
      </c>
      <c r="O124" s="74">
        <v>1</v>
      </c>
      <c r="P124" s="144">
        <v>29</v>
      </c>
      <c r="Q124" s="74">
        <v>1</v>
      </c>
      <c r="R124" s="74">
        <v>8</v>
      </c>
    </row>
    <row r="125" spans="1:22" s="79" customFormat="1" ht="9" customHeight="1">
      <c r="A125" s="30" t="s">
        <v>137</v>
      </c>
      <c r="B125" s="113">
        <v>351</v>
      </c>
      <c r="C125" s="74">
        <v>1</v>
      </c>
      <c r="D125" s="74">
        <v>101</v>
      </c>
      <c r="E125" s="74">
        <v>100</v>
      </c>
      <c r="F125" s="74">
        <v>3</v>
      </c>
      <c r="G125" s="113">
        <v>42</v>
      </c>
      <c r="H125" s="74">
        <v>0</v>
      </c>
      <c r="I125" s="74">
        <v>4</v>
      </c>
      <c r="J125" s="74">
        <v>1</v>
      </c>
      <c r="K125" s="74">
        <v>7</v>
      </c>
      <c r="L125" s="74">
        <v>0</v>
      </c>
      <c r="M125" s="74">
        <v>3</v>
      </c>
      <c r="N125" s="74">
        <v>16</v>
      </c>
      <c r="O125" s="74">
        <v>2</v>
      </c>
      <c r="P125" s="144">
        <v>44</v>
      </c>
      <c r="Q125" s="74">
        <v>5</v>
      </c>
      <c r="R125" s="74">
        <v>22</v>
      </c>
    </row>
    <row r="126" spans="1:22" s="79" customFormat="1" ht="9" customHeight="1">
      <c r="A126" s="30" t="s">
        <v>51</v>
      </c>
      <c r="B126" s="113">
        <v>62</v>
      </c>
      <c r="C126" s="74">
        <v>0</v>
      </c>
      <c r="D126" s="74">
        <v>15</v>
      </c>
      <c r="E126" s="74">
        <v>16</v>
      </c>
      <c r="F126" s="74">
        <v>0</v>
      </c>
      <c r="G126" s="113">
        <v>3</v>
      </c>
      <c r="H126" s="74">
        <v>0</v>
      </c>
      <c r="I126" s="74" t="s">
        <v>136</v>
      </c>
      <c r="J126" s="74">
        <v>0</v>
      </c>
      <c r="K126" s="74">
        <v>0</v>
      </c>
      <c r="L126" s="74">
        <v>0</v>
      </c>
      <c r="M126" s="74">
        <v>4</v>
      </c>
      <c r="N126" s="74">
        <v>0</v>
      </c>
      <c r="O126" s="74">
        <v>1</v>
      </c>
      <c r="P126" s="144">
        <v>20</v>
      </c>
      <c r="Q126" s="74">
        <v>0</v>
      </c>
      <c r="R126" s="74">
        <v>3</v>
      </c>
    </row>
    <row r="127" spans="1:22" s="79" customFormat="1" ht="9" customHeight="1">
      <c r="A127" s="30" t="s">
        <v>52</v>
      </c>
      <c r="B127" s="113">
        <v>835</v>
      </c>
      <c r="C127" s="74">
        <v>2</v>
      </c>
      <c r="D127" s="74">
        <v>171</v>
      </c>
      <c r="E127" s="74">
        <v>457</v>
      </c>
      <c r="F127" s="74">
        <v>0</v>
      </c>
      <c r="G127" s="113">
        <v>60</v>
      </c>
      <c r="H127" s="74">
        <v>3</v>
      </c>
      <c r="I127" s="74">
        <v>5</v>
      </c>
      <c r="J127" s="74">
        <v>2</v>
      </c>
      <c r="K127" s="74">
        <v>14</v>
      </c>
      <c r="L127" s="74">
        <v>3</v>
      </c>
      <c r="M127" s="74">
        <v>9</v>
      </c>
      <c r="N127" s="74">
        <v>1</v>
      </c>
      <c r="O127" s="74">
        <v>8</v>
      </c>
      <c r="P127" s="144">
        <v>81</v>
      </c>
      <c r="Q127" s="74">
        <v>2</v>
      </c>
      <c r="R127" s="74">
        <v>17</v>
      </c>
    </row>
    <row r="128" spans="1:22" s="79" customFormat="1" ht="18">
      <c r="A128" s="30" t="s">
        <v>67</v>
      </c>
      <c r="B128" s="113">
        <v>3</v>
      </c>
      <c r="C128" s="74">
        <v>0</v>
      </c>
      <c r="D128" s="74">
        <v>0</v>
      </c>
      <c r="E128" s="74">
        <v>0</v>
      </c>
      <c r="F128" s="74">
        <v>0</v>
      </c>
      <c r="G128" s="113">
        <v>2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144">
        <v>1</v>
      </c>
      <c r="Q128" s="74">
        <v>0</v>
      </c>
      <c r="R128" s="74">
        <v>0</v>
      </c>
    </row>
    <row r="129" spans="1:18" s="79" customFormat="1">
      <c r="A129" s="45" t="s">
        <v>46</v>
      </c>
      <c r="B129" s="110">
        <v>1536</v>
      </c>
      <c r="C129" s="119">
        <v>8</v>
      </c>
      <c r="D129" s="119">
        <v>336</v>
      </c>
      <c r="E129" s="119">
        <v>650</v>
      </c>
      <c r="F129" s="119">
        <v>3</v>
      </c>
      <c r="G129" s="110">
        <v>137</v>
      </c>
      <c r="H129" s="119">
        <v>3</v>
      </c>
      <c r="I129" s="119">
        <v>14</v>
      </c>
      <c r="J129" s="119">
        <v>3</v>
      </c>
      <c r="K129" s="119">
        <v>38</v>
      </c>
      <c r="L129" s="119">
        <v>3</v>
      </c>
      <c r="M129" s="119">
        <v>20</v>
      </c>
      <c r="N129" s="119">
        <v>20</v>
      </c>
      <c r="O129" s="119">
        <v>12</v>
      </c>
      <c r="P129" s="120">
        <v>219</v>
      </c>
      <c r="Q129" s="119">
        <v>9</v>
      </c>
      <c r="R129" s="119">
        <v>61</v>
      </c>
    </row>
    <row r="130" spans="1:18" s="79" customFormat="1" ht="18">
      <c r="A130" s="32" t="s">
        <v>149</v>
      </c>
      <c r="B130" s="113"/>
      <c r="C130" s="74"/>
      <c r="D130" s="74"/>
      <c r="E130" s="74"/>
      <c r="F130" s="74"/>
      <c r="G130" s="113"/>
      <c r="H130" s="74"/>
      <c r="I130" s="74"/>
      <c r="J130" s="74"/>
      <c r="K130" s="74"/>
      <c r="L130" s="74"/>
      <c r="M130" s="74"/>
      <c r="N130" s="74"/>
      <c r="O130" s="74"/>
      <c r="P130" s="144"/>
      <c r="Q130" s="74"/>
      <c r="R130" s="74"/>
    </row>
    <row r="131" spans="1:18" s="79" customFormat="1" ht="10.5" customHeight="1">
      <c r="A131" s="44" t="s">
        <v>48</v>
      </c>
      <c r="B131" s="113">
        <v>174</v>
      </c>
      <c r="C131" s="74">
        <v>5</v>
      </c>
      <c r="D131" s="74">
        <v>32</v>
      </c>
      <c r="E131" s="74">
        <v>49</v>
      </c>
      <c r="F131" s="74">
        <v>0</v>
      </c>
      <c r="G131" s="113">
        <v>11</v>
      </c>
      <c r="H131" s="74">
        <v>0</v>
      </c>
      <c r="I131" s="74">
        <v>3</v>
      </c>
      <c r="J131" s="74">
        <v>0</v>
      </c>
      <c r="K131" s="74">
        <v>16</v>
      </c>
      <c r="L131" s="74">
        <v>0</v>
      </c>
      <c r="M131" s="74">
        <v>2</v>
      </c>
      <c r="N131" s="74">
        <v>1</v>
      </c>
      <c r="O131" s="74">
        <v>0</v>
      </c>
      <c r="P131" s="144">
        <v>44</v>
      </c>
      <c r="Q131" s="74">
        <v>1</v>
      </c>
      <c r="R131" s="74">
        <v>10</v>
      </c>
    </row>
    <row r="132" spans="1:18" s="79" customFormat="1" ht="10.5" customHeight="1">
      <c r="A132" s="30" t="s">
        <v>49</v>
      </c>
      <c r="B132" s="113">
        <v>95</v>
      </c>
      <c r="C132" s="74">
        <v>0</v>
      </c>
      <c r="D132" s="74">
        <v>15</v>
      </c>
      <c r="E132" s="74">
        <v>20</v>
      </c>
      <c r="F132" s="74">
        <v>0</v>
      </c>
      <c r="G132" s="113">
        <v>16</v>
      </c>
      <c r="H132" s="74">
        <v>0</v>
      </c>
      <c r="I132" s="74">
        <v>2</v>
      </c>
      <c r="J132" s="74">
        <v>0</v>
      </c>
      <c r="K132" s="74">
        <v>0</v>
      </c>
      <c r="L132" s="74">
        <v>0</v>
      </c>
      <c r="M132" s="74">
        <v>2</v>
      </c>
      <c r="N132" s="74">
        <v>1</v>
      </c>
      <c r="O132" s="74">
        <v>1</v>
      </c>
      <c r="P132" s="144">
        <v>29</v>
      </c>
      <c r="Q132" s="74">
        <v>1</v>
      </c>
      <c r="R132" s="74">
        <v>8</v>
      </c>
    </row>
    <row r="133" spans="1:18" s="79" customFormat="1" ht="10.5" customHeight="1">
      <c r="A133" s="30" t="s">
        <v>137</v>
      </c>
      <c r="B133" s="113">
        <v>358</v>
      </c>
      <c r="C133" s="74">
        <v>1</v>
      </c>
      <c r="D133" s="74">
        <v>103</v>
      </c>
      <c r="E133" s="74">
        <v>103</v>
      </c>
      <c r="F133" s="74">
        <v>3</v>
      </c>
      <c r="G133" s="113">
        <v>43</v>
      </c>
      <c r="H133" s="74">
        <v>0</v>
      </c>
      <c r="I133" s="74">
        <v>4</v>
      </c>
      <c r="J133" s="74">
        <v>1</v>
      </c>
      <c r="K133" s="74">
        <v>7</v>
      </c>
      <c r="L133" s="74">
        <v>0</v>
      </c>
      <c r="M133" s="74">
        <v>3</v>
      </c>
      <c r="N133" s="74">
        <v>16</v>
      </c>
      <c r="O133" s="74">
        <v>2</v>
      </c>
      <c r="P133" s="144">
        <v>44</v>
      </c>
      <c r="Q133" s="74">
        <v>5</v>
      </c>
      <c r="R133" s="74">
        <v>23</v>
      </c>
    </row>
    <row r="134" spans="1:18" s="79" customFormat="1" ht="10.5" customHeight="1">
      <c r="A134" s="30" t="s">
        <v>51</v>
      </c>
      <c r="B134" s="113">
        <v>63</v>
      </c>
      <c r="C134" s="74">
        <v>0</v>
      </c>
      <c r="D134" s="74">
        <v>15</v>
      </c>
      <c r="E134" s="74">
        <v>17</v>
      </c>
      <c r="F134" s="74">
        <v>0</v>
      </c>
      <c r="G134" s="113">
        <v>3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4</v>
      </c>
      <c r="N134" s="74">
        <v>0</v>
      </c>
      <c r="O134" s="74">
        <v>1</v>
      </c>
      <c r="P134" s="144">
        <v>20</v>
      </c>
      <c r="Q134" s="74">
        <v>0</v>
      </c>
      <c r="R134" s="74">
        <v>3</v>
      </c>
    </row>
    <row r="135" spans="1:18" s="79" customFormat="1" ht="10.5" customHeight="1">
      <c r="A135" s="30" t="s">
        <v>52</v>
      </c>
      <c r="B135" s="113">
        <v>843</v>
      </c>
      <c r="C135" s="74">
        <v>2</v>
      </c>
      <c r="D135" s="74">
        <v>171</v>
      </c>
      <c r="E135" s="74">
        <v>461</v>
      </c>
      <c r="F135" s="74">
        <v>0</v>
      </c>
      <c r="G135" s="113">
        <v>62</v>
      </c>
      <c r="H135" s="74">
        <v>3</v>
      </c>
      <c r="I135" s="74">
        <v>5</v>
      </c>
      <c r="J135" s="74">
        <v>2</v>
      </c>
      <c r="K135" s="74">
        <v>15</v>
      </c>
      <c r="L135" s="74">
        <v>3</v>
      </c>
      <c r="M135" s="74">
        <v>9</v>
      </c>
      <c r="N135" s="74">
        <v>2</v>
      </c>
      <c r="O135" s="74">
        <v>8</v>
      </c>
      <c r="P135" s="144">
        <v>81</v>
      </c>
      <c r="Q135" s="74">
        <v>2</v>
      </c>
      <c r="R135" s="74">
        <v>17</v>
      </c>
    </row>
    <row r="136" spans="1:18" s="79" customFormat="1" ht="18">
      <c r="A136" s="30" t="s">
        <v>67</v>
      </c>
      <c r="B136" s="113">
        <v>3</v>
      </c>
      <c r="C136" s="74">
        <v>0</v>
      </c>
      <c r="D136" s="74">
        <v>0</v>
      </c>
      <c r="E136" s="74">
        <v>0</v>
      </c>
      <c r="F136" s="74">
        <v>0</v>
      </c>
      <c r="G136" s="113">
        <v>2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144">
        <v>1</v>
      </c>
      <c r="Q136" s="74">
        <v>0</v>
      </c>
      <c r="R136" s="74">
        <v>0</v>
      </c>
    </row>
    <row r="137" spans="1:18" s="79" customFormat="1">
      <c r="A137" s="45" t="s">
        <v>46</v>
      </c>
      <c r="B137" s="136">
        <v>1588</v>
      </c>
      <c r="C137" s="138">
        <v>9</v>
      </c>
      <c r="D137" s="138">
        <v>339</v>
      </c>
      <c r="E137" s="138">
        <v>688</v>
      </c>
      <c r="F137" s="134">
        <v>3</v>
      </c>
      <c r="G137" s="136">
        <v>142</v>
      </c>
      <c r="H137" s="138">
        <v>3</v>
      </c>
      <c r="I137" s="138">
        <v>14</v>
      </c>
      <c r="J137" s="138">
        <v>3</v>
      </c>
      <c r="K137" s="138">
        <v>38</v>
      </c>
      <c r="L137" s="138">
        <v>3</v>
      </c>
      <c r="M137" s="138">
        <v>20</v>
      </c>
      <c r="N137" s="138">
        <v>21</v>
      </c>
      <c r="O137" s="138">
        <v>12</v>
      </c>
      <c r="P137" s="139">
        <v>223</v>
      </c>
      <c r="Q137" s="138">
        <v>9</v>
      </c>
      <c r="R137" s="138">
        <v>61</v>
      </c>
    </row>
    <row r="138" spans="1:18" s="79" customFormat="1" ht="18">
      <c r="A138" s="32" t="s">
        <v>150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1:18" s="79" customFormat="1" ht="10.5" customHeight="1">
      <c r="A139" s="44" t="s">
        <v>48</v>
      </c>
      <c r="B139" s="137">
        <v>182</v>
      </c>
      <c r="C139" s="134">
        <v>6</v>
      </c>
      <c r="D139" s="134">
        <v>32</v>
      </c>
      <c r="E139" s="134">
        <v>52</v>
      </c>
      <c r="F139" s="134">
        <v>0</v>
      </c>
      <c r="G139" s="137">
        <v>11</v>
      </c>
      <c r="H139" s="134">
        <v>0</v>
      </c>
      <c r="I139" s="134">
        <v>3</v>
      </c>
      <c r="J139" s="134">
        <v>0</v>
      </c>
      <c r="K139" s="134">
        <v>18</v>
      </c>
      <c r="L139" s="134">
        <v>0</v>
      </c>
      <c r="M139" s="134">
        <v>2</v>
      </c>
      <c r="N139" s="134">
        <v>1</v>
      </c>
      <c r="O139" s="134">
        <v>0</v>
      </c>
      <c r="P139" s="140">
        <v>46</v>
      </c>
      <c r="Q139" s="134">
        <v>1</v>
      </c>
      <c r="R139" s="134">
        <v>10</v>
      </c>
    </row>
    <row r="140" spans="1:18" s="79" customFormat="1" ht="10.5" customHeight="1">
      <c r="A140" s="30" t="s">
        <v>49</v>
      </c>
      <c r="B140" s="137">
        <v>97</v>
      </c>
      <c r="C140" s="134">
        <v>0</v>
      </c>
      <c r="D140" s="134">
        <v>15</v>
      </c>
      <c r="E140" s="134">
        <v>22</v>
      </c>
      <c r="F140" s="134">
        <v>0</v>
      </c>
      <c r="G140" s="137">
        <v>16</v>
      </c>
      <c r="H140" s="134">
        <v>0</v>
      </c>
      <c r="I140" s="134">
        <v>2</v>
      </c>
      <c r="J140" s="134">
        <v>0</v>
      </c>
      <c r="K140" s="134">
        <v>0</v>
      </c>
      <c r="L140" s="134">
        <v>0</v>
      </c>
      <c r="M140" s="134">
        <v>2</v>
      </c>
      <c r="N140" s="134">
        <v>1</v>
      </c>
      <c r="O140" s="134">
        <v>1</v>
      </c>
      <c r="P140" s="140">
        <v>29</v>
      </c>
      <c r="Q140" s="134">
        <v>1</v>
      </c>
      <c r="R140" s="134">
        <v>8</v>
      </c>
    </row>
    <row r="141" spans="1:18" s="79" customFormat="1" ht="10.5" customHeight="1">
      <c r="A141" s="30" t="s">
        <v>137</v>
      </c>
      <c r="B141" s="137">
        <v>362</v>
      </c>
      <c r="C141" s="134">
        <v>1</v>
      </c>
      <c r="D141" s="134">
        <v>103</v>
      </c>
      <c r="E141" s="134">
        <v>105</v>
      </c>
      <c r="F141" s="134">
        <v>3</v>
      </c>
      <c r="G141" s="137">
        <v>43</v>
      </c>
      <c r="H141" s="134">
        <v>0</v>
      </c>
      <c r="I141" s="134">
        <v>4</v>
      </c>
      <c r="J141" s="134">
        <v>1</v>
      </c>
      <c r="K141" s="134">
        <v>7</v>
      </c>
      <c r="L141" s="134">
        <v>0</v>
      </c>
      <c r="M141" s="134">
        <v>3</v>
      </c>
      <c r="N141" s="134">
        <v>16</v>
      </c>
      <c r="O141" s="134">
        <v>2</v>
      </c>
      <c r="P141" s="140">
        <v>46</v>
      </c>
      <c r="Q141" s="134">
        <v>5</v>
      </c>
      <c r="R141" s="134">
        <v>23</v>
      </c>
    </row>
    <row r="142" spans="1:18" s="79" customFormat="1" ht="10.5" customHeight="1">
      <c r="A142" s="30" t="s">
        <v>51</v>
      </c>
      <c r="B142" s="137">
        <v>66</v>
      </c>
      <c r="C142" s="134">
        <v>0</v>
      </c>
      <c r="D142" s="134">
        <v>15</v>
      </c>
      <c r="E142" s="134">
        <v>20</v>
      </c>
      <c r="F142" s="134">
        <v>0</v>
      </c>
      <c r="G142" s="137">
        <v>3</v>
      </c>
      <c r="H142" s="134">
        <v>0</v>
      </c>
      <c r="I142" s="134">
        <v>0</v>
      </c>
      <c r="J142" s="134" t="s">
        <v>136</v>
      </c>
      <c r="K142" s="134">
        <v>0</v>
      </c>
      <c r="L142" s="134">
        <v>0</v>
      </c>
      <c r="M142" s="134">
        <v>4</v>
      </c>
      <c r="N142" s="134">
        <v>0</v>
      </c>
      <c r="O142" s="134">
        <v>1</v>
      </c>
      <c r="P142" s="140">
        <v>20</v>
      </c>
      <c r="Q142" s="134" t="s">
        <v>136</v>
      </c>
      <c r="R142" s="134">
        <v>3</v>
      </c>
    </row>
    <row r="143" spans="1:18" s="79" customFormat="1" ht="10.5" customHeight="1">
      <c r="A143" s="30" t="s">
        <v>52</v>
      </c>
      <c r="B143" s="137">
        <v>878</v>
      </c>
      <c r="C143" s="134">
        <v>2</v>
      </c>
      <c r="D143" s="134">
        <v>174</v>
      </c>
      <c r="E143" s="134">
        <v>489</v>
      </c>
      <c r="F143" s="134">
        <v>0</v>
      </c>
      <c r="G143" s="137">
        <v>67</v>
      </c>
      <c r="H143" s="134">
        <v>3</v>
      </c>
      <c r="I143" s="134">
        <v>5</v>
      </c>
      <c r="J143" s="134">
        <v>2</v>
      </c>
      <c r="K143" s="134">
        <v>13</v>
      </c>
      <c r="L143" s="134">
        <v>3</v>
      </c>
      <c r="M143" s="134">
        <v>9</v>
      </c>
      <c r="N143" s="134">
        <v>3</v>
      </c>
      <c r="O143" s="134">
        <v>8</v>
      </c>
      <c r="P143" s="140">
        <v>81</v>
      </c>
      <c r="Q143" s="134">
        <v>2</v>
      </c>
      <c r="R143" s="134">
        <v>17</v>
      </c>
    </row>
    <row r="144" spans="1:18" s="79" customFormat="1" ht="18">
      <c r="A144" s="46" t="s">
        <v>67</v>
      </c>
      <c r="B144" s="137">
        <v>3</v>
      </c>
      <c r="C144" s="134">
        <v>0</v>
      </c>
      <c r="D144" s="134">
        <v>0</v>
      </c>
      <c r="E144" s="134">
        <v>0</v>
      </c>
      <c r="F144" s="134">
        <v>0</v>
      </c>
      <c r="G144" s="137">
        <v>2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40">
        <v>1</v>
      </c>
      <c r="Q144" s="134">
        <v>0</v>
      </c>
      <c r="R144" s="134">
        <v>0</v>
      </c>
    </row>
    <row r="145" spans="1:22" s="79" customFormat="1" ht="6.75" customHeight="1">
      <c r="A145" s="102"/>
      <c r="B145" s="113"/>
      <c r="C145" s="74"/>
      <c r="D145" s="74"/>
      <c r="E145" s="74"/>
      <c r="F145" s="74"/>
      <c r="G145" s="113"/>
      <c r="H145" s="74"/>
      <c r="I145" s="74"/>
      <c r="J145" s="74"/>
      <c r="K145" s="74"/>
      <c r="L145" s="74"/>
      <c r="M145" s="74"/>
      <c r="N145" s="74"/>
      <c r="O145" s="74"/>
      <c r="P145" s="144"/>
      <c r="Q145" s="74"/>
      <c r="R145" s="74"/>
    </row>
    <row r="146" spans="1:22" s="79" customFormat="1">
      <c r="A146" s="43" t="s">
        <v>46</v>
      </c>
      <c r="B146" s="110">
        <v>1627</v>
      </c>
      <c r="C146" s="119">
        <v>8</v>
      </c>
      <c r="D146" s="119">
        <v>341</v>
      </c>
      <c r="E146" s="119">
        <v>727</v>
      </c>
      <c r="F146" s="119">
        <v>3</v>
      </c>
      <c r="G146" s="110">
        <v>142</v>
      </c>
      <c r="H146" s="119">
        <v>3</v>
      </c>
      <c r="I146" s="119">
        <v>14</v>
      </c>
      <c r="J146" s="119">
        <v>2</v>
      </c>
      <c r="K146" s="119">
        <v>32</v>
      </c>
      <c r="L146" s="119">
        <v>3</v>
      </c>
      <c r="M146" s="119">
        <v>20</v>
      </c>
      <c r="N146" s="119">
        <v>21</v>
      </c>
      <c r="O146" s="119">
        <v>11</v>
      </c>
      <c r="P146" s="120">
        <v>233</v>
      </c>
      <c r="Q146" s="119">
        <v>9</v>
      </c>
      <c r="R146" s="119">
        <v>58</v>
      </c>
      <c r="S146" s="128"/>
      <c r="T146" s="128"/>
      <c r="U146" s="128"/>
      <c r="V146" s="128"/>
    </row>
    <row r="147" spans="1:22" s="79" customFormat="1" ht="18">
      <c r="A147" s="32" t="s">
        <v>151</v>
      </c>
    </row>
    <row r="148" spans="1:22" s="79" customFormat="1" ht="9.75" customHeight="1">
      <c r="A148" s="44" t="s">
        <v>48</v>
      </c>
      <c r="B148" s="113">
        <v>182</v>
      </c>
      <c r="C148" s="74">
        <v>6</v>
      </c>
      <c r="D148" s="74">
        <v>33</v>
      </c>
      <c r="E148" s="74">
        <v>59</v>
      </c>
      <c r="F148" s="74">
        <v>0</v>
      </c>
      <c r="G148" s="113">
        <v>10</v>
      </c>
      <c r="H148" s="74">
        <v>0</v>
      </c>
      <c r="I148" s="74">
        <v>1</v>
      </c>
      <c r="J148" s="74" t="s">
        <v>136</v>
      </c>
      <c r="K148" s="74">
        <v>13</v>
      </c>
      <c r="L148" s="74">
        <v>0</v>
      </c>
      <c r="M148" s="74">
        <v>2</v>
      </c>
      <c r="N148" s="74">
        <v>2</v>
      </c>
      <c r="O148" s="74">
        <v>0</v>
      </c>
      <c r="P148" s="144">
        <v>46</v>
      </c>
      <c r="Q148" s="74">
        <v>1</v>
      </c>
      <c r="R148" s="74">
        <v>9</v>
      </c>
    </row>
    <row r="149" spans="1:22" s="79" customFormat="1" ht="9.75" customHeight="1">
      <c r="A149" s="30" t="s">
        <v>49</v>
      </c>
      <c r="B149" s="113">
        <v>102</v>
      </c>
      <c r="C149" s="74">
        <v>0</v>
      </c>
      <c r="D149" s="74">
        <v>15</v>
      </c>
      <c r="E149" s="74">
        <v>23</v>
      </c>
      <c r="F149" s="74">
        <v>0</v>
      </c>
      <c r="G149" s="113">
        <v>17</v>
      </c>
      <c r="H149" s="74">
        <v>0</v>
      </c>
      <c r="I149" s="74">
        <v>3</v>
      </c>
      <c r="J149" s="74">
        <v>0</v>
      </c>
      <c r="K149" s="74">
        <v>0</v>
      </c>
      <c r="L149" s="74">
        <v>0</v>
      </c>
      <c r="M149" s="74">
        <v>2</v>
      </c>
      <c r="N149" s="74">
        <v>1</v>
      </c>
      <c r="O149" s="74">
        <v>1</v>
      </c>
      <c r="P149" s="144">
        <v>29</v>
      </c>
      <c r="Q149" s="74">
        <v>2</v>
      </c>
      <c r="R149" s="74">
        <v>9</v>
      </c>
    </row>
    <row r="150" spans="1:22" s="79" customFormat="1" ht="9.75" customHeight="1">
      <c r="A150" s="30" t="s">
        <v>137</v>
      </c>
      <c r="B150" s="113">
        <v>367</v>
      </c>
      <c r="C150" s="74">
        <v>0</v>
      </c>
      <c r="D150" s="74">
        <v>102</v>
      </c>
      <c r="E150" s="74">
        <v>106</v>
      </c>
      <c r="F150" s="74">
        <v>3</v>
      </c>
      <c r="G150" s="113">
        <v>43</v>
      </c>
      <c r="H150" s="74">
        <v>0</v>
      </c>
      <c r="I150" s="74">
        <v>4</v>
      </c>
      <c r="J150" s="74">
        <v>0</v>
      </c>
      <c r="K150" s="74">
        <v>7</v>
      </c>
      <c r="L150" s="74">
        <v>0</v>
      </c>
      <c r="M150" s="74">
        <v>3</v>
      </c>
      <c r="N150" s="74">
        <v>16</v>
      </c>
      <c r="O150" s="74">
        <v>2</v>
      </c>
      <c r="P150" s="144">
        <v>56</v>
      </c>
      <c r="Q150" s="74">
        <v>4</v>
      </c>
      <c r="R150" s="74">
        <v>21</v>
      </c>
    </row>
    <row r="151" spans="1:22" s="79" customFormat="1" ht="9.75" customHeight="1">
      <c r="A151" s="30" t="s">
        <v>51</v>
      </c>
      <c r="B151" s="113">
        <v>63</v>
      </c>
      <c r="C151" s="74">
        <v>0</v>
      </c>
      <c r="D151" s="74">
        <v>15</v>
      </c>
      <c r="E151" s="74">
        <v>17</v>
      </c>
      <c r="F151" s="74">
        <v>0</v>
      </c>
      <c r="G151" s="113">
        <v>3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4</v>
      </c>
      <c r="N151" s="74">
        <v>0</v>
      </c>
      <c r="O151" s="74">
        <v>1</v>
      </c>
      <c r="P151" s="144">
        <v>20</v>
      </c>
      <c r="Q151" s="74" t="s">
        <v>136</v>
      </c>
      <c r="R151" s="74">
        <v>3</v>
      </c>
    </row>
    <row r="152" spans="1:22" s="79" customFormat="1" ht="9.75" customHeight="1">
      <c r="A152" s="30" t="s">
        <v>52</v>
      </c>
      <c r="B152" s="113">
        <v>908</v>
      </c>
      <c r="C152" s="74">
        <v>2</v>
      </c>
      <c r="D152" s="74">
        <v>176</v>
      </c>
      <c r="E152" s="74">
        <v>522</v>
      </c>
      <c r="F152" s="74">
        <v>0</v>
      </c>
      <c r="G152" s="113">
        <v>66</v>
      </c>
      <c r="H152" s="74">
        <v>3</v>
      </c>
      <c r="I152" s="74">
        <v>5</v>
      </c>
      <c r="J152" s="74">
        <v>2</v>
      </c>
      <c r="K152" s="74">
        <v>12</v>
      </c>
      <c r="L152" s="74">
        <v>3</v>
      </c>
      <c r="M152" s="74">
        <v>9</v>
      </c>
      <c r="N152" s="74">
        <v>2</v>
      </c>
      <c r="O152" s="74">
        <v>7</v>
      </c>
      <c r="P152" s="144">
        <v>81</v>
      </c>
      <c r="Q152" s="74">
        <v>2</v>
      </c>
      <c r="R152" s="74">
        <v>16</v>
      </c>
    </row>
    <row r="153" spans="1:22" s="79" customFormat="1" ht="18">
      <c r="A153" s="30" t="s">
        <v>67</v>
      </c>
      <c r="B153" s="113">
        <v>5</v>
      </c>
      <c r="C153" s="74">
        <v>0</v>
      </c>
      <c r="D153" s="74">
        <v>0</v>
      </c>
      <c r="E153" s="74">
        <v>0</v>
      </c>
      <c r="F153" s="74">
        <v>0</v>
      </c>
      <c r="G153" s="113">
        <v>3</v>
      </c>
      <c r="H153" s="74">
        <v>0</v>
      </c>
      <c r="I153" s="74">
        <v>1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144">
        <v>1</v>
      </c>
      <c r="Q153" s="74">
        <v>0</v>
      </c>
      <c r="R153" s="74">
        <v>0</v>
      </c>
    </row>
    <row r="154" spans="1:22" s="79" customFormat="1">
      <c r="A154" s="45" t="s">
        <v>46</v>
      </c>
      <c r="B154" s="110">
        <v>1767</v>
      </c>
      <c r="C154" s="117">
        <v>9</v>
      </c>
      <c r="D154" s="117">
        <v>346</v>
      </c>
      <c r="E154" s="117">
        <v>841</v>
      </c>
      <c r="F154" s="118">
        <v>3</v>
      </c>
      <c r="G154" s="117">
        <v>148</v>
      </c>
      <c r="H154" s="117">
        <v>3</v>
      </c>
      <c r="I154" s="117">
        <v>13</v>
      </c>
      <c r="J154" s="117">
        <v>3</v>
      </c>
      <c r="K154" s="117">
        <v>37</v>
      </c>
      <c r="L154" s="117">
        <v>3</v>
      </c>
      <c r="M154" s="117">
        <v>20</v>
      </c>
      <c r="N154" s="118">
        <v>23</v>
      </c>
      <c r="O154" s="117">
        <v>11</v>
      </c>
      <c r="P154" s="117">
        <v>232</v>
      </c>
      <c r="Q154" s="117">
        <v>15</v>
      </c>
      <c r="R154" s="117">
        <v>60</v>
      </c>
    </row>
    <row r="155" spans="1:22" s="79" customFormat="1" ht="18">
      <c r="A155" s="32" t="s">
        <v>152</v>
      </c>
      <c r="R155" s="79">
        <v>0</v>
      </c>
    </row>
    <row r="156" spans="1:22" s="79" customFormat="1" ht="9.75" customHeight="1">
      <c r="A156" s="44" t="s">
        <v>48</v>
      </c>
      <c r="B156" s="113">
        <v>236</v>
      </c>
      <c r="C156" s="74">
        <v>6</v>
      </c>
      <c r="D156" s="113">
        <v>42</v>
      </c>
      <c r="E156" s="113">
        <v>95</v>
      </c>
      <c r="F156" s="74">
        <v>0</v>
      </c>
      <c r="G156" s="113">
        <v>11</v>
      </c>
      <c r="H156" s="74">
        <v>0</v>
      </c>
      <c r="I156" s="74">
        <v>0</v>
      </c>
      <c r="J156" s="74">
        <v>0</v>
      </c>
      <c r="K156" s="113">
        <v>21</v>
      </c>
      <c r="L156" s="74">
        <v>0</v>
      </c>
      <c r="M156" s="113">
        <v>2</v>
      </c>
      <c r="N156" s="74">
        <v>2</v>
      </c>
      <c r="O156" s="74">
        <v>0</v>
      </c>
      <c r="P156" s="113">
        <v>42</v>
      </c>
      <c r="Q156" s="74">
        <v>6</v>
      </c>
      <c r="R156" s="105">
        <v>9</v>
      </c>
    </row>
    <row r="157" spans="1:22" s="79" customFormat="1" ht="9.75" customHeight="1">
      <c r="A157" s="30" t="s">
        <v>49</v>
      </c>
      <c r="B157" s="113">
        <v>101</v>
      </c>
      <c r="C157" s="74">
        <v>0</v>
      </c>
      <c r="D157" s="113">
        <v>15</v>
      </c>
      <c r="E157" s="113">
        <v>22</v>
      </c>
      <c r="F157" s="74">
        <v>0</v>
      </c>
      <c r="G157" s="113">
        <v>17</v>
      </c>
      <c r="H157" s="74">
        <v>0</v>
      </c>
      <c r="I157" s="114">
        <v>3</v>
      </c>
      <c r="J157" s="74">
        <v>0</v>
      </c>
      <c r="K157" s="74">
        <v>0</v>
      </c>
      <c r="L157" s="74">
        <v>0</v>
      </c>
      <c r="M157" s="114">
        <v>2</v>
      </c>
      <c r="N157" s="74">
        <v>1</v>
      </c>
      <c r="O157" s="114">
        <v>1</v>
      </c>
      <c r="P157" s="113">
        <v>29</v>
      </c>
      <c r="Q157" s="114">
        <v>2</v>
      </c>
      <c r="R157" s="113">
        <v>9</v>
      </c>
    </row>
    <row r="158" spans="1:22" s="79" customFormat="1" ht="9.75" customHeight="1">
      <c r="A158" s="30" t="s">
        <v>137</v>
      </c>
      <c r="B158" s="113">
        <v>375</v>
      </c>
      <c r="C158" s="114">
        <v>1</v>
      </c>
      <c r="D158" s="113">
        <v>99</v>
      </c>
      <c r="E158" s="113">
        <v>109</v>
      </c>
      <c r="F158" s="114">
        <v>3</v>
      </c>
      <c r="G158" s="113">
        <v>47</v>
      </c>
      <c r="H158" s="74">
        <v>0</v>
      </c>
      <c r="I158" s="114">
        <v>4</v>
      </c>
      <c r="J158" s="114">
        <v>1</v>
      </c>
      <c r="K158" s="114">
        <v>6</v>
      </c>
      <c r="L158" s="74">
        <v>0</v>
      </c>
      <c r="M158" s="114">
        <v>3</v>
      </c>
      <c r="N158" s="114">
        <v>16</v>
      </c>
      <c r="O158" s="113">
        <v>2</v>
      </c>
      <c r="P158" s="113">
        <v>56</v>
      </c>
      <c r="Q158" s="113">
        <v>5</v>
      </c>
      <c r="R158" s="113">
        <v>23</v>
      </c>
    </row>
    <row r="159" spans="1:22" s="79" customFormat="1" ht="9.75" customHeight="1">
      <c r="A159" s="30" t="s">
        <v>51</v>
      </c>
      <c r="B159" s="113">
        <v>65</v>
      </c>
      <c r="C159" s="74">
        <v>0</v>
      </c>
      <c r="D159" s="113">
        <v>15</v>
      </c>
      <c r="E159" s="113">
        <v>19</v>
      </c>
      <c r="F159" s="74">
        <v>0</v>
      </c>
      <c r="G159" s="113">
        <v>3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114">
        <v>4</v>
      </c>
      <c r="N159" s="74" t="s">
        <v>136</v>
      </c>
      <c r="O159" s="113">
        <v>1</v>
      </c>
      <c r="P159" s="113">
        <v>20</v>
      </c>
      <c r="Q159" s="74">
        <v>0</v>
      </c>
      <c r="R159" s="113">
        <v>3</v>
      </c>
    </row>
    <row r="160" spans="1:22" s="79" customFormat="1" ht="9.75" customHeight="1">
      <c r="A160" s="30" t="s">
        <v>52</v>
      </c>
      <c r="B160" s="113">
        <v>985</v>
      </c>
      <c r="C160" s="114">
        <v>2</v>
      </c>
      <c r="D160" s="113">
        <v>175</v>
      </c>
      <c r="E160" s="113">
        <v>596</v>
      </c>
      <c r="F160" s="74">
        <v>0</v>
      </c>
      <c r="G160" s="113">
        <v>67</v>
      </c>
      <c r="H160" s="74">
        <v>3</v>
      </c>
      <c r="I160" s="114">
        <v>5</v>
      </c>
      <c r="J160" s="114">
        <v>2</v>
      </c>
      <c r="K160" s="114">
        <v>10</v>
      </c>
      <c r="L160" s="114">
        <v>3</v>
      </c>
      <c r="M160" s="113">
        <v>9</v>
      </c>
      <c r="N160" s="74">
        <v>4</v>
      </c>
      <c r="O160" s="113">
        <v>7</v>
      </c>
      <c r="P160" s="113">
        <v>84</v>
      </c>
      <c r="Q160" s="113">
        <v>2</v>
      </c>
      <c r="R160" s="113">
        <v>16</v>
      </c>
    </row>
    <row r="161" spans="1:18" s="79" customFormat="1" ht="18">
      <c r="A161" s="30" t="s">
        <v>67</v>
      </c>
      <c r="B161" s="113">
        <v>5</v>
      </c>
      <c r="C161" s="74">
        <v>0</v>
      </c>
      <c r="D161" s="74">
        <v>0</v>
      </c>
      <c r="E161" s="74">
        <v>0</v>
      </c>
      <c r="F161" s="74">
        <v>0</v>
      </c>
      <c r="G161" s="113">
        <v>3</v>
      </c>
      <c r="H161" s="74">
        <v>0</v>
      </c>
      <c r="I161" s="74">
        <v>1</v>
      </c>
      <c r="J161" s="74">
        <v>0</v>
      </c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113">
        <v>1</v>
      </c>
      <c r="Q161" s="74">
        <v>0</v>
      </c>
      <c r="R161" s="74">
        <v>0</v>
      </c>
    </row>
    <row r="162" spans="1:18" s="79" customFormat="1">
      <c r="A162" s="45" t="s">
        <v>46</v>
      </c>
      <c r="B162" s="110">
        <v>1766</v>
      </c>
      <c r="C162" s="119">
        <v>11</v>
      </c>
      <c r="D162" s="119">
        <v>319</v>
      </c>
      <c r="E162" s="119">
        <v>859</v>
      </c>
      <c r="F162" s="119">
        <v>3</v>
      </c>
      <c r="G162" s="110">
        <v>146</v>
      </c>
      <c r="H162" s="119">
        <v>4</v>
      </c>
      <c r="I162" s="119">
        <v>14</v>
      </c>
      <c r="J162" s="119">
        <v>3</v>
      </c>
      <c r="K162" s="119">
        <v>37</v>
      </c>
      <c r="L162" s="119">
        <v>3</v>
      </c>
      <c r="M162" s="119">
        <v>20</v>
      </c>
      <c r="N162" s="119">
        <v>24</v>
      </c>
      <c r="O162" s="119">
        <v>11</v>
      </c>
      <c r="P162" s="120">
        <v>237</v>
      </c>
      <c r="Q162" s="119">
        <v>16</v>
      </c>
      <c r="R162" s="119">
        <v>59</v>
      </c>
    </row>
    <row r="163" spans="1:18" s="79" customFormat="1" ht="18">
      <c r="A163" s="32" t="s">
        <v>153</v>
      </c>
      <c r="B163" s="113"/>
      <c r="C163" s="74"/>
      <c r="D163" s="74"/>
      <c r="E163" s="74"/>
      <c r="F163" s="74"/>
      <c r="G163" s="113"/>
      <c r="H163" s="74"/>
      <c r="I163" s="74"/>
      <c r="J163" s="74"/>
      <c r="K163" s="74"/>
      <c r="L163" s="74"/>
      <c r="M163" s="74"/>
      <c r="N163" s="74"/>
      <c r="O163" s="74"/>
      <c r="P163" s="144"/>
      <c r="Q163" s="74"/>
      <c r="R163" s="74"/>
    </row>
    <row r="164" spans="1:18" s="79" customFormat="1" ht="9.75" customHeight="1">
      <c r="A164" s="44" t="s">
        <v>48</v>
      </c>
      <c r="B164" s="113">
        <v>236</v>
      </c>
      <c r="C164" s="74">
        <v>8</v>
      </c>
      <c r="D164" s="74">
        <v>38</v>
      </c>
      <c r="E164" s="74">
        <v>95</v>
      </c>
      <c r="F164" s="74">
        <v>0</v>
      </c>
      <c r="G164" s="113">
        <v>13</v>
      </c>
      <c r="H164" s="74">
        <v>1</v>
      </c>
      <c r="I164" s="74">
        <v>1</v>
      </c>
      <c r="J164" s="74">
        <v>0</v>
      </c>
      <c r="K164" s="74">
        <v>21</v>
      </c>
      <c r="L164" s="74">
        <v>0</v>
      </c>
      <c r="M164" s="74">
        <v>2</v>
      </c>
      <c r="N164" s="74">
        <v>2</v>
      </c>
      <c r="O164" s="74">
        <v>0</v>
      </c>
      <c r="P164" s="144">
        <v>42</v>
      </c>
      <c r="Q164" s="74">
        <v>5</v>
      </c>
      <c r="R164" s="74">
        <v>8</v>
      </c>
    </row>
    <row r="165" spans="1:18" s="79" customFormat="1" ht="9.75" customHeight="1">
      <c r="A165" s="30" t="s">
        <v>49</v>
      </c>
      <c r="B165" s="113">
        <v>101</v>
      </c>
      <c r="C165" s="74">
        <v>0</v>
      </c>
      <c r="D165" s="74">
        <v>15</v>
      </c>
      <c r="E165" s="74">
        <v>22</v>
      </c>
      <c r="F165" s="74">
        <v>0</v>
      </c>
      <c r="G165" s="113">
        <v>17</v>
      </c>
      <c r="H165" s="74">
        <v>0</v>
      </c>
      <c r="I165" s="74">
        <v>3</v>
      </c>
      <c r="J165" s="74">
        <v>0</v>
      </c>
      <c r="K165" s="74">
        <v>0</v>
      </c>
      <c r="L165" s="74">
        <v>0</v>
      </c>
      <c r="M165" s="74">
        <v>2</v>
      </c>
      <c r="N165" s="74">
        <v>1</v>
      </c>
      <c r="O165" s="74">
        <v>1</v>
      </c>
      <c r="P165" s="144">
        <v>29</v>
      </c>
      <c r="Q165" s="74">
        <v>2</v>
      </c>
      <c r="R165" s="74">
        <v>9</v>
      </c>
    </row>
    <row r="166" spans="1:18" s="79" customFormat="1" ht="9.75" customHeight="1">
      <c r="A166" s="30" t="s">
        <v>137</v>
      </c>
      <c r="B166" s="113">
        <v>377</v>
      </c>
      <c r="C166" s="74">
        <v>1</v>
      </c>
      <c r="D166" s="74">
        <v>98</v>
      </c>
      <c r="E166" s="74">
        <v>115</v>
      </c>
      <c r="F166" s="74">
        <v>3</v>
      </c>
      <c r="G166" s="113">
        <v>42</v>
      </c>
      <c r="H166" s="74">
        <v>0</v>
      </c>
      <c r="I166" s="74">
        <v>4</v>
      </c>
      <c r="J166" s="74">
        <v>1</v>
      </c>
      <c r="K166" s="74">
        <v>6</v>
      </c>
      <c r="L166" s="74">
        <v>0</v>
      </c>
      <c r="M166" s="74">
        <v>3</v>
      </c>
      <c r="N166" s="74">
        <v>16</v>
      </c>
      <c r="O166" s="74">
        <v>2</v>
      </c>
      <c r="P166" s="144">
        <v>58</v>
      </c>
      <c r="Q166" s="74">
        <v>5</v>
      </c>
      <c r="R166" s="74">
        <v>23</v>
      </c>
    </row>
    <row r="167" spans="1:18" s="79" customFormat="1" ht="9.75" customHeight="1">
      <c r="A167" s="30" t="s">
        <v>51</v>
      </c>
      <c r="B167" s="113">
        <v>64</v>
      </c>
      <c r="C167" s="74">
        <v>0</v>
      </c>
      <c r="D167" s="74">
        <v>15</v>
      </c>
      <c r="E167" s="74">
        <v>18</v>
      </c>
      <c r="F167" s="74">
        <v>0</v>
      </c>
      <c r="G167" s="113">
        <v>3</v>
      </c>
      <c r="H167" s="7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4</v>
      </c>
      <c r="N167" s="74" t="s">
        <v>136</v>
      </c>
      <c r="O167" s="74">
        <v>1</v>
      </c>
      <c r="P167" s="144">
        <v>20</v>
      </c>
      <c r="Q167" s="74" t="s">
        <v>136</v>
      </c>
      <c r="R167" s="74">
        <v>3</v>
      </c>
    </row>
    <row r="168" spans="1:18" s="79" customFormat="1" ht="9.75" customHeight="1">
      <c r="A168" s="30" t="s">
        <v>52</v>
      </c>
      <c r="B168" s="113">
        <v>983</v>
      </c>
      <c r="C168" s="74">
        <v>2</v>
      </c>
      <c r="D168" s="74">
        <v>153</v>
      </c>
      <c r="E168" s="74">
        <v>609</v>
      </c>
      <c r="F168" s="74">
        <v>0</v>
      </c>
      <c r="G168" s="113">
        <v>68</v>
      </c>
      <c r="H168" s="74">
        <v>3</v>
      </c>
      <c r="I168" s="74">
        <v>5</v>
      </c>
      <c r="J168" s="74">
        <v>2</v>
      </c>
      <c r="K168" s="74">
        <v>10</v>
      </c>
      <c r="L168" s="74">
        <v>3</v>
      </c>
      <c r="M168" s="74">
        <v>9</v>
      </c>
      <c r="N168" s="74">
        <v>5</v>
      </c>
      <c r="O168" s="74">
        <v>7</v>
      </c>
      <c r="P168" s="144">
        <v>87</v>
      </c>
      <c r="Q168" s="74">
        <v>4</v>
      </c>
      <c r="R168" s="74">
        <v>16</v>
      </c>
    </row>
    <row r="169" spans="1:18" s="79" customFormat="1" ht="18">
      <c r="A169" s="30" t="s">
        <v>67</v>
      </c>
      <c r="B169" s="113">
        <v>5</v>
      </c>
      <c r="C169" s="74">
        <v>0</v>
      </c>
      <c r="D169" s="74">
        <v>0</v>
      </c>
      <c r="E169" s="74">
        <v>0</v>
      </c>
      <c r="F169" s="74">
        <v>0</v>
      </c>
      <c r="G169" s="113">
        <v>3</v>
      </c>
      <c r="H169" s="74">
        <v>0</v>
      </c>
      <c r="I169" s="74">
        <v>1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144">
        <v>1</v>
      </c>
      <c r="Q169" s="74">
        <v>0</v>
      </c>
      <c r="R169" s="74">
        <v>0</v>
      </c>
    </row>
    <row r="170" spans="1:18" s="79" customFormat="1">
      <c r="A170" s="45" t="s">
        <v>46</v>
      </c>
      <c r="B170" s="110">
        <v>1795</v>
      </c>
      <c r="C170" s="119">
        <v>7</v>
      </c>
      <c r="D170" s="119">
        <v>311</v>
      </c>
      <c r="E170" s="119">
        <v>908</v>
      </c>
      <c r="F170" s="119">
        <v>3</v>
      </c>
      <c r="G170" s="110">
        <v>160</v>
      </c>
      <c r="H170" s="119">
        <v>4</v>
      </c>
      <c r="I170" s="119">
        <v>14</v>
      </c>
      <c r="J170" s="119">
        <v>2</v>
      </c>
      <c r="K170" s="119">
        <v>36</v>
      </c>
      <c r="L170" s="119">
        <v>3</v>
      </c>
      <c r="M170" s="119">
        <v>20</v>
      </c>
      <c r="N170" s="119">
        <v>26</v>
      </c>
      <c r="O170" s="119">
        <v>12</v>
      </c>
      <c r="P170" s="120">
        <v>218</v>
      </c>
      <c r="Q170" s="119">
        <v>15</v>
      </c>
      <c r="R170" s="119">
        <v>56</v>
      </c>
    </row>
    <row r="171" spans="1:18" s="79" customFormat="1" ht="18">
      <c r="A171" s="32" t="s">
        <v>154</v>
      </c>
    </row>
    <row r="172" spans="1:18" s="79" customFormat="1" ht="9" customHeight="1">
      <c r="A172" s="44" t="s">
        <v>48</v>
      </c>
      <c r="B172" s="113">
        <v>258</v>
      </c>
      <c r="C172" s="74">
        <v>5</v>
      </c>
      <c r="D172" s="74">
        <v>51</v>
      </c>
      <c r="E172" s="74">
        <v>118</v>
      </c>
      <c r="F172" s="74">
        <v>0</v>
      </c>
      <c r="G172" s="113">
        <v>17</v>
      </c>
      <c r="H172" s="74">
        <v>1</v>
      </c>
      <c r="I172" s="74">
        <v>1</v>
      </c>
      <c r="J172" s="74">
        <v>0</v>
      </c>
      <c r="K172" s="74">
        <v>21</v>
      </c>
      <c r="L172" s="74">
        <v>0</v>
      </c>
      <c r="M172" s="74">
        <v>2</v>
      </c>
      <c r="N172" s="74">
        <v>3</v>
      </c>
      <c r="O172" s="74">
        <v>0</v>
      </c>
      <c r="P172" s="144">
        <v>25</v>
      </c>
      <c r="Q172" s="74">
        <v>5</v>
      </c>
      <c r="R172" s="74">
        <v>9</v>
      </c>
    </row>
    <row r="173" spans="1:18" s="79" customFormat="1" ht="9" customHeight="1">
      <c r="A173" s="30" t="s">
        <v>49</v>
      </c>
      <c r="B173" s="113">
        <v>103</v>
      </c>
      <c r="C173" s="74">
        <v>0</v>
      </c>
      <c r="D173" s="74">
        <v>15</v>
      </c>
      <c r="E173" s="74">
        <v>23</v>
      </c>
      <c r="F173" s="74">
        <v>0</v>
      </c>
      <c r="G173" s="113">
        <v>18</v>
      </c>
      <c r="H173" s="74">
        <v>0</v>
      </c>
      <c r="I173" s="74">
        <v>3</v>
      </c>
      <c r="J173" s="74">
        <v>0</v>
      </c>
      <c r="K173" s="74">
        <v>0</v>
      </c>
      <c r="L173" s="74">
        <v>0</v>
      </c>
      <c r="M173" s="74">
        <v>2</v>
      </c>
      <c r="N173" s="74">
        <v>1</v>
      </c>
      <c r="O173" s="74">
        <v>1</v>
      </c>
      <c r="P173" s="144">
        <v>29</v>
      </c>
      <c r="Q173" s="74">
        <v>2</v>
      </c>
      <c r="R173" s="74">
        <v>9</v>
      </c>
    </row>
    <row r="174" spans="1:18" s="79" customFormat="1" ht="9" customHeight="1">
      <c r="A174" s="30" t="s">
        <v>137</v>
      </c>
      <c r="B174" s="113">
        <v>349</v>
      </c>
      <c r="C174" s="74">
        <v>0</v>
      </c>
      <c r="D174" s="74">
        <v>72</v>
      </c>
      <c r="E174" s="74">
        <v>120</v>
      </c>
      <c r="F174" s="74">
        <v>3</v>
      </c>
      <c r="G174" s="113">
        <v>43</v>
      </c>
      <c r="H174" s="74">
        <v>0</v>
      </c>
      <c r="I174" s="74">
        <v>4</v>
      </c>
      <c r="J174" s="74">
        <v>0</v>
      </c>
      <c r="K174" s="74">
        <v>5</v>
      </c>
      <c r="L174" s="74">
        <v>0</v>
      </c>
      <c r="M174" s="74">
        <v>3</v>
      </c>
      <c r="N174" s="74">
        <v>16</v>
      </c>
      <c r="O174" s="74">
        <v>3</v>
      </c>
      <c r="P174" s="144">
        <v>57</v>
      </c>
      <c r="Q174" s="74">
        <v>4</v>
      </c>
      <c r="R174" s="74">
        <v>19</v>
      </c>
    </row>
    <row r="175" spans="1:18" s="79" customFormat="1" ht="9" customHeight="1">
      <c r="A175" s="30" t="s">
        <v>51</v>
      </c>
      <c r="B175" s="113">
        <v>66</v>
      </c>
      <c r="C175" s="74">
        <v>0</v>
      </c>
      <c r="D175" s="74">
        <v>15</v>
      </c>
      <c r="E175" s="74">
        <v>20</v>
      </c>
      <c r="F175" s="74">
        <v>0</v>
      </c>
      <c r="G175" s="113">
        <v>3</v>
      </c>
      <c r="H175" s="74">
        <v>0</v>
      </c>
      <c r="I175" s="74">
        <v>0</v>
      </c>
      <c r="J175" s="74">
        <v>0</v>
      </c>
      <c r="K175" s="74">
        <v>0</v>
      </c>
      <c r="L175" s="74">
        <v>0</v>
      </c>
      <c r="M175" s="74">
        <v>4</v>
      </c>
      <c r="N175" s="74">
        <v>0</v>
      </c>
      <c r="O175" s="74">
        <v>1</v>
      </c>
      <c r="P175" s="144">
        <v>20</v>
      </c>
      <c r="Q175" s="74">
        <v>0</v>
      </c>
      <c r="R175" s="74">
        <v>3</v>
      </c>
    </row>
    <row r="176" spans="1:18" s="79" customFormat="1" ht="9" customHeight="1">
      <c r="A176" s="30" t="s">
        <v>52</v>
      </c>
      <c r="B176" s="113">
        <v>1014</v>
      </c>
      <c r="C176" s="74">
        <v>2</v>
      </c>
      <c r="D176" s="74">
        <v>158</v>
      </c>
      <c r="E176" s="74">
        <v>627</v>
      </c>
      <c r="F176" s="74">
        <v>0</v>
      </c>
      <c r="G176" s="113">
        <v>76</v>
      </c>
      <c r="H176" s="74">
        <v>3</v>
      </c>
      <c r="I176" s="74">
        <v>5</v>
      </c>
      <c r="J176" s="74">
        <v>2</v>
      </c>
      <c r="K176" s="74">
        <v>10</v>
      </c>
      <c r="L176" s="74">
        <v>3</v>
      </c>
      <c r="M176" s="74">
        <v>9</v>
      </c>
      <c r="N176" s="74">
        <v>6</v>
      </c>
      <c r="O176" s="74">
        <v>7</v>
      </c>
      <c r="P176" s="144">
        <v>86</v>
      </c>
      <c r="Q176" s="74">
        <v>4</v>
      </c>
      <c r="R176" s="74">
        <v>16</v>
      </c>
    </row>
    <row r="177" spans="1:18" s="79" customFormat="1" ht="18">
      <c r="A177" s="46" t="s">
        <v>67</v>
      </c>
      <c r="B177" s="113">
        <v>5</v>
      </c>
      <c r="C177" s="74">
        <v>0</v>
      </c>
      <c r="D177" s="74">
        <v>0</v>
      </c>
      <c r="E177" s="74">
        <v>0</v>
      </c>
      <c r="F177" s="74">
        <v>0</v>
      </c>
      <c r="G177" s="113">
        <v>3</v>
      </c>
      <c r="H177" s="74">
        <v>0</v>
      </c>
      <c r="I177" s="74">
        <v>1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144">
        <v>1</v>
      </c>
      <c r="Q177" s="74">
        <v>0</v>
      </c>
      <c r="R177" s="74">
        <v>0</v>
      </c>
    </row>
    <row r="178" spans="1:18" s="79" customFormat="1" ht="9" customHeight="1">
      <c r="A178" s="102"/>
      <c r="B178" s="51"/>
      <c r="C178" s="48"/>
      <c r="D178" s="48"/>
      <c r="E178" s="48"/>
      <c r="F178" s="48"/>
      <c r="G178" s="51"/>
      <c r="H178" s="48"/>
      <c r="I178" s="48"/>
      <c r="J178" s="48"/>
      <c r="K178" s="48"/>
      <c r="L178" s="48"/>
      <c r="M178" s="48"/>
      <c r="N178" s="48"/>
      <c r="O178" s="48"/>
      <c r="P178" s="180"/>
      <c r="Q178" s="48"/>
      <c r="R178" s="48"/>
    </row>
    <row r="179" spans="1:18" s="79" customFormat="1">
      <c r="A179" s="43" t="s">
        <v>46</v>
      </c>
      <c r="B179" s="110">
        <v>1528</v>
      </c>
      <c r="C179" s="119">
        <v>14</v>
      </c>
      <c r="D179" s="119">
        <v>341</v>
      </c>
      <c r="E179" s="119">
        <v>460</v>
      </c>
      <c r="F179" s="119">
        <v>0</v>
      </c>
      <c r="G179" s="110">
        <v>174</v>
      </c>
      <c r="H179" s="119">
        <v>4</v>
      </c>
      <c r="I179" s="119">
        <v>16</v>
      </c>
      <c r="J179" s="119">
        <v>0</v>
      </c>
      <c r="K179" s="119">
        <v>41</v>
      </c>
      <c r="L179" s="119">
        <v>5</v>
      </c>
      <c r="M179" s="119">
        <v>43</v>
      </c>
      <c r="N179" s="119">
        <v>19</v>
      </c>
      <c r="O179" s="119">
        <v>13</v>
      </c>
      <c r="P179" s="120">
        <v>278</v>
      </c>
      <c r="Q179" s="119">
        <v>22</v>
      </c>
      <c r="R179" s="119">
        <v>98</v>
      </c>
    </row>
    <row r="180" spans="1:18" s="79" customFormat="1" ht="27">
      <c r="A180" s="32" t="s">
        <v>155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</row>
    <row r="181" spans="1:18" s="79" customFormat="1" ht="10.5" customHeight="1">
      <c r="A181" s="44" t="s">
        <v>48</v>
      </c>
      <c r="B181" s="113">
        <v>292</v>
      </c>
      <c r="C181" s="74">
        <v>9</v>
      </c>
      <c r="D181" s="74">
        <v>50</v>
      </c>
      <c r="E181" s="74">
        <v>83</v>
      </c>
      <c r="F181" s="74">
        <v>0</v>
      </c>
      <c r="G181" s="113">
        <v>13</v>
      </c>
      <c r="H181" s="74">
        <v>1</v>
      </c>
      <c r="I181" s="74">
        <v>3</v>
      </c>
      <c r="J181" s="74">
        <v>0</v>
      </c>
      <c r="K181" s="74">
        <v>22</v>
      </c>
      <c r="L181" s="74">
        <v>0</v>
      </c>
      <c r="M181" s="74">
        <v>7</v>
      </c>
      <c r="N181" s="74">
        <v>0</v>
      </c>
      <c r="O181" s="74">
        <v>0</v>
      </c>
      <c r="P181" s="144">
        <v>61</v>
      </c>
      <c r="Q181" s="74">
        <v>6</v>
      </c>
      <c r="R181" s="74">
        <v>37</v>
      </c>
    </row>
    <row r="182" spans="1:18" s="79" customFormat="1" ht="10.5" customHeight="1">
      <c r="A182" s="30" t="s">
        <v>49</v>
      </c>
      <c r="B182" s="113">
        <v>91</v>
      </c>
      <c r="C182" s="74">
        <v>0</v>
      </c>
      <c r="D182" s="74">
        <v>21</v>
      </c>
      <c r="E182" s="74">
        <v>9</v>
      </c>
      <c r="F182" s="74">
        <v>0</v>
      </c>
      <c r="G182" s="113">
        <v>15</v>
      </c>
      <c r="H182" s="74">
        <v>0</v>
      </c>
      <c r="I182" s="74">
        <v>5</v>
      </c>
      <c r="J182" s="74">
        <v>0</v>
      </c>
      <c r="K182" s="74">
        <v>0</v>
      </c>
      <c r="L182" s="74">
        <v>1</v>
      </c>
      <c r="M182" s="74" t="s">
        <v>136</v>
      </c>
      <c r="N182" s="74">
        <v>2</v>
      </c>
      <c r="O182" s="74">
        <v>1</v>
      </c>
      <c r="P182" s="144">
        <v>27</v>
      </c>
      <c r="Q182" s="74">
        <v>3</v>
      </c>
      <c r="R182" s="74">
        <v>7</v>
      </c>
    </row>
    <row r="183" spans="1:18" s="79" customFormat="1" ht="10.5" customHeight="1">
      <c r="A183" s="30" t="s">
        <v>137</v>
      </c>
      <c r="B183" s="113">
        <v>273</v>
      </c>
      <c r="C183" s="74">
        <v>4</v>
      </c>
      <c r="D183" s="74">
        <v>77</v>
      </c>
      <c r="E183" s="74">
        <v>54</v>
      </c>
      <c r="F183" s="74">
        <v>0</v>
      </c>
      <c r="G183" s="113">
        <v>43</v>
      </c>
      <c r="H183" s="74">
        <v>0</v>
      </c>
      <c r="I183" s="74">
        <v>3</v>
      </c>
      <c r="J183" s="74">
        <v>0</v>
      </c>
      <c r="K183" s="74">
        <v>6</v>
      </c>
      <c r="L183" s="74">
        <v>0</v>
      </c>
      <c r="M183" s="74">
        <v>12</v>
      </c>
      <c r="N183" s="74">
        <v>8</v>
      </c>
      <c r="O183" s="74">
        <v>3</v>
      </c>
      <c r="P183" s="144">
        <v>31</v>
      </c>
      <c r="Q183" s="74">
        <v>1</v>
      </c>
      <c r="R183" s="74">
        <v>31</v>
      </c>
    </row>
    <row r="184" spans="1:18" s="79" customFormat="1" ht="10.5" customHeight="1">
      <c r="A184" s="30" t="s">
        <v>51</v>
      </c>
      <c r="B184" s="113">
        <v>90</v>
      </c>
      <c r="C184" s="74">
        <v>0</v>
      </c>
      <c r="D184" s="74">
        <v>14</v>
      </c>
      <c r="E184" s="74">
        <v>19</v>
      </c>
      <c r="F184" s="74">
        <v>0</v>
      </c>
      <c r="G184" s="113">
        <v>9</v>
      </c>
      <c r="H184" s="74">
        <v>0</v>
      </c>
      <c r="I184" s="74" t="s">
        <v>136</v>
      </c>
      <c r="J184" s="74">
        <v>0</v>
      </c>
      <c r="K184" s="74">
        <v>0</v>
      </c>
      <c r="L184" s="74">
        <v>0</v>
      </c>
      <c r="M184" s="74">
        <v>6</v>
      </c>
      <c r="N184" s="74">
        <v>1</v>
      </c>
      <c r="O184" s="74">
        <v>1</v>
      </c>
      <c r="P184" s="144">
        <v>35</v>
      </c>
      <c r="Q184" s="74">
        <v>0</v>
      </c>
      <c r="R184" s="74">
        <v>5</v>
      </c>
    </row>
    <row r="185" spans="1:18" s="79" customFormat="1" ht="10.5" customHeight="1">
      <c r="A185" s="30" t="s">
        <v>52</v>
      </c>
      <c r="B185" s="113">
        <v>777</v>
      </c>
      <c r="C185" s="74">
        <v>1</v>
      </c>
      <c r="D185" s="74">
        <v>179</v>
      </c>
      <c r="E185" s="74">
        <v>295</v>
      </c>
      <c r="F185" s="74">
        <v>0</v>
      </c>
      <c r="G185" s="113">
        <v>93</v>
      </c>
      <c r="H185" s="74">
        <v>3</v>
      </c>
      <c r="I185" s="74">
        <v>5</v>
      </c>
      <c r="J185" s="74">
        <v>0</v>
      </c>
      <c r="K185" s="74">
        <v>13</v>
      </c>
      <c r="L185" s="74">
        <v>4</v>
      </c>
      <c r="M185" s="74">
        <v>18</v>
      </c>
      <c r="N185" s="74">
        <v>8</v>
      </c>
      <c r="O185" s="74">
        <v>8</v>
      </c>
      <c r="P185" s="144">
        <v>122</v>
      </c>
      <c r="Q185" s="74">
        <v>12</v>
      </c>
      <c r="R185" s="74">
        <v>16</v>
      </c>
    </row>
    <row r="186" spans="1:18" s="79" customFormat="1" ht="18">
      <c r="A186" s="30" t="s">
        <v>67</v>
      </c>
      <c r="B186" s="113">
        <v>5</v>
      </c>
      <c r="C186" s="74">
        <v>0</v>
      </c>
      <c r="D186" s="74">
        <v>0</v>
      </c>
      <c r="E186" s="74">
        <v>0</v>
      </c>
      <c r="F186" s="74">
        <v>0</v>
      </c>
      <c r="G186" s="113">
        <v>1</v>
      </c>
      <c r="H186" s="74">
        <v>0</v>
      </c>
      <c r="I186" s="74">
        <v>0</v>
      </c>
      <c r="J186" s="74">
        <v>0</v>
      </c>
      <c r="K186" s="74">
        <v>0</v>
      </c>
      <c r="L186" s="74">
        <v>0</v>
      </c>
      <c r="M186" s="74">
        <v>0</v>
      </c>
      <c r="N186" s="74">
        <v>0</v>
      </c>
      <c r="O186" s="74">
        <v>0</v>
      </c>
      <c r="P186" s="144">
        <v>2</v>
      </c>
      <c r="Q186" s="74">
        <v>0</v>
      </c>
      <c r="R186" s="74">
        <v>2</v>
      </c>
    </row>
    <row r="187" spans="1:18" s="79" customFormat="1">
      <c r="A187" s="45" t="s">
        <v>46</v>
      </c>
      <c r="B187" s="110">
        <v>1517</v>
      </c>
      <c r="C187" s="117">
        <v>10</v>
      </c>
      <c r="D187" s="117">
        <v>316</v>
      </c>
      <c r="E187" s="117">
        <v>426</v>
      </c>
      <c r="F187" s="74">
        <v>0</v>
      </c>
      <c r="G187" s="117">
        <v>181</v>
      </c>
      <c r="H187" s="117">
        <v>3</v>
      </c>
      <c r="I187" s="117">
        <v>18</v>
      </c>
      <c r="J187" s="117">
        <v>0</v>
      </c>
      <c r="K187" s="117">
        <v>36</v>
      </c>
      <c r="L187" s="117">
        <v>5</v>
      </c>
      <c r="M187" s="117">
        <v>40</v>
      </c>
      <c r="N187" s="118">
        <v>20</v>
      </c>
      <c r="O187" s="117">
        <v>17</v>
      </c>
      <c r="P187" s="117">
        <v>295</v>
      </c>
      <c r="Q187" s="117">
        <v>40</v>
      </c>
      <c r="R187" s="117">
        <v>110</v>
      </c>
    </row>
    <row r="188" spans="1:18" s="79" customFormat="1" ht="18">
      <c r="A188" s="32" t="s">
        <v>156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74"/>
      <c r="M188" s="143"/>
      <c r="N188" s="143"/>
      <c r="O188" s="143"/>
      <c r="P188" s="143"/>
      <c r="Q188" s="143"/>
      <c r="R188" s="143"/>
    </row>
    <row r="189" spans="1:18" s="79" customFormat="1" ht="10.5" customHeight="1">
      <c r="A189" s="44" t="s">
        <v>48</v>
      </c>
      <c r="B189" s="113">
        <v>209</v>
      </c>
      <c r="C189" s="74">
        <v>9</v>
      </c>
      <c r="D189" s="113">
        <v>16</v>
      </c>
      <c r="E189" s="113">
        <v>66</v>
      </c>
      <c r="F189" s="74">
        <v>0</v>
      </c>
      <c r="G189" s="113">
        <v>7</v>
      </c>
      <c r="H189" s="74">
        <v>0</v>
      </c>
      <c r="I189" s="74">
        <v>2</v>
      </c>
      <c r="J189" s="74">
        <v>0</v>
      </c>
      <c r="K189" s="113">
        <v>5</v>
      </c>
      <c r="L189" s="74">
        <v>0</v>
      </c>
      <c r="M189" s="113">
        <v>7</v>
      </c>
      <c r="N189" s="74">
        <v>1</v>
      </c>
      <c r="O189" s="74">
        <v>0</v>
      </c>
      <c r="P189" s="113">
        <v>60</v>
      </c>
      <c r="Q189" s="74">
        <v>10</v>
      </c>
      <c r="R189" s="105">
        <v>26</v>
      </c>
    </row>
    <row r="190" spans="1:18" s="79" customFormat="1" ht="10.5" customHeight="1">
      <c r="A190" s="30" t="s">
        <v>49</v>
      </c>
      <c r="B190" s="113">
        <v>120</v>
      </c>
      <c r="C190" s="74">
        <v>0</v>
      </c>
      <c r="D190" s="113">
        <v>26</v>
      </c>
      <c r="E190" s="113">
        <v>13</v>
      </c>
      <c r="F190" s="74">
        <v>0</v>
      </c>
      <c r="G190" s="113">
        <v>16</v>
      </c>
      <c r="H190" s="74">
        <v>0</v>
      </c>
      <c r="I190" s="114">
        <v>5</v>
      </c>
      <c r="J190" s="74">
        <v>0</v>
      </c>
      <c r="K190" s="74">
        <v>2</v>
      </c>
      <c r="L190" s="74">
        <v>0</v>
      </c>
      <c r="M190" s="114">
        <v>4</v>
      </c>
      <c r="N190" s="74">
        <v>1</v>
      </c>
      <c r="O190" s="114">
        <v>5</v>
      </c>
      <c r="P190" s="113">
        <v>32</v>
      </c>
      <c r="Q190" s="114">
        <v>2</v>
      </c>
      <c r="R190" s="113">
        <v>14</v>
      </c>
    </row>
    <row r="191" spans="1:18" s="79" customFormat="1" ht="10.5" customHeight="1">
      <c r="A191" s="30" t="s">
        <v>137</v>
      </c>
      <c r="B191" s="113">
        <v>188</v>
      </c>
      <c r="C191" s="74">
        <v>0</v>
      </c>
      <c r="D191" s="113">
        <v>63</v>
      </c>
      <c r="E191" s="113">
        <v>24</v>
      </c>
      <c r="F191" s="74">
        <v>0</v>
      </c>
      <c r="G191" s="113">
        <v>17</v>
      </c>
      <c r="H191" s="74">
        <v>0</v>
      </c>
      <c r="I191" s="114">
        <v>2</v>
      </c>
      <c r="J191" s="114">
        <v>0</v>
      </c>
      <c r="K191" s="114">
        <v>6</v>
      </c>
      <c r="L191" s="74">
        <v>0</v>
      </c>
      <c r="M191" s="114">
        <v>2</v>
      </c>
      <c r="N191" s="74">
        <v>0</v>
      </c>
      <c r="O191" s="113">
        <v>1</v>
      </c>
      <c r="P191" s="113">
        <v>43</v>
      </c>
      <c r="Q191" s="74">
        <v>0</v>
      </c>
      <c r="R191" s="113">
        <v>30</v>
      </c>
    </row>
    <row r="192" spans="1:18" s="79" customFormat="1" ht="10.5" customHeight="1">
      <c r="A192" s="30" t="s">
        <v>51</v>
      </c>
      <c r="B192" s="113">
        <v>142</v>
      </c>
      <c r="C192" s="74">
        <v>0</v>
      </c>
      <c r="D192" s="113">
        <v>17</v>
      </c>
      <c r="E192" s="113">
        <v>19</v>
      </c>
      <c r="F192" s="74">
        <v>0</v>
      </c>
      <c r="G192" s="113">
        <v>36</v>
      </c>
      <c r="H192" s="74">
        <v>0</v>
      </c>
      <c r="I192" s="74">
        <v>3</v>
      </c>
      <c r="J192" s="74">
        <v>0</v>
      </c>
      <c r="K192" s="74">
        <v>3</v>
      </c>
      <c r="L192" s="74">
        <v>0</v>
      </c>
      <c r="M192" s="114">
        <v>9</v>
      </c>
      <c r="N192" s="74">
        <v>2</v>
      </c>
      <c r="O192" s="74">
        <v>0</v>
      </c>
      <c r="P192" s="113">
        <v>42</v>
      </c>
      <c r="Q192" s="74">
        <v>1</v>
      </c>
      <c r="R192" s="113">
        <v>10</v>
      </c>
    </row>
    <row r="193" spans="1:27" s="79" customFormat="1" ht="10.5" customHeight="1">
      <c r="A193" s="30" t="s">
        <v>52</v>
      </c>
      <c r="B193" s="113">
        <v>855</v>
      </c>
      <c r="C193" s="114">
        <v>1</v>
      </c>
      <c r="D193" s="113">
        <v>194</v>
      </c>
      <c r="E193" s="113">
        <v>304</v>
      </c>
      <c r="F193" s="74">
        <v>0</v>
      </c>
      <c r="G193" s="113">
        <v>104</v>
      </c>
      <c r="H193" s="74">
        <v>3</v>
      </c>
      <c r="I193" s="114">
        <v>6</v>
      </c>
      <c r="J193" s="114">
        <v>0</v>
      </c>
      <c r="K193" s="114">
        <v>20</v>
      </c>
      <c r="L193" s="114">
        <v>5</v>
      </c>
      <c r="M193" s="113">
        <v>18</v>
      </c>
      <c r="N193" s="74">
        <v>16</v>
      </c>
      <c r="O193" s="113">
        <v>11</v>
      </c>
      <c r="P193" s="113">
        <v>116</v>
      </c>
      <c r="Q193" s="113">
        <v>27</v>
      </c>
      <c r="R193" s="113">
        <v>30</v>
      </c>
    </row>
    <row r="194" spans="1:27" s="79" customFormat="1" ht="18">
      <c r="A194" s="30" t="s">
        <v>67</v>
      </c>
      <c r="B194" s="113">
        <v>3</v>
      </c>
      <c r="C194" s="74">
        <v>0</v>
      </c>
      <c r="D194" s="74">
        <v>0</v>
      </c>
      <c r="E194" s="74">
        <v>0</v>
      </c>
      <c r="F194" s="74">
        <v>0</v>
      </c>
      <c r="G194" s="113">
        <v>1</v>
      </c>
      <c r="H194" s="74">
        <v>0</v>
      </c>
      <c r="I194" s="74">
        <v>0</v>
      </c>
      <c r="J194" s="74">
        <v>0</v>
      </c>
      <c r="K194" s="74">
        <v>0</v>
      </c>
      <c r="L194" s="74">
        <v>0</v>
      </c>
      <c r="M194" s="74">
        <v>0</v>
      </c>
      <c r="N194" s="74">
        <v>0</v>
      </c>
      <c r="O194" s="74">
        <v>0</v>
      </c>
      <c r="P194" s="113">
        <v>2</v>
      </c>
      <c r="Q194" s="74">
        <v>0</v>
      </c>
      <c r="R194" s="74">
        <v>0</v>
      </c>
    </row>
    <row r="195" spans="1:27" s="79" customFormat="1">
      <c r="A195" s="45" t="s">
        <v>46</v>
      </c>
      <c r="B195" s="110">
        <v>1497</v>
      </c>
      <c r="C195" s="117">
        <v>10</v>
      </c>
      <c r="D195" s="117">
        <v>306</v>
      </c>
      <c r="E195" s="117">
        <v>416</v>
      </c>
      <c r="F195" s="74"/>
      <c r="G195" s="117">
        <v>179</v>
      </c>
      <c r="H195" s="117">
        <v>3</v>
      </c>
      <c r="I195" s="117">
        <v>18</v>
      </c>
      <c r="J195" s="117"/>
      <c r="K195" s="117">
        <v>35</v>
      </c>
      <c r="L195" s="117">
        <v>5</v>
      </c>
      <c r="M195" s="117">
        <v>42</v>
      </c>
      <c r="N195" s="118">
        <v>20</v>
      </c>
      <c r="O195" s="117">
        <v>17</v>
      </c>
      <c r="P195" s="117">
        <v>297</v>
      </c>
      <c r="Q195" s="117">
        <v>40</v>
      </c>
      <c r="R195" s="117">
        <v>109</v>
      </c>
    </row>
    <row r="196" spans="1:27" s="79" customFormat="1" ht="18">
      <c r="A196" s="32" t="s">
        <v>157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74"/>
      <c r="M196" s="143"/>
      <c r="N196" s="143"/>
      <c r="O196" s="143"/>
      <c r="P196" s="143"/>
      <c r="Q196" s="143"/>
      <c r="R196" s="143"/>
    </row>
    <row r="197" spans="1:27" s="79" customFormat="1" ht="10.5" customHeight="1">
      <c r="A197" s="44" t="s">
        <v>48</v>
      </c>
      <c r="B197" s="113">
        <v>194</v>
      </c>
      <c r="C197" s="74">
        <v>9</v>
      </c>
      <c r="D197" s="113">
        <v>14</v>
      </c>
      <c r="E197" s="113">
        <v>46</v>
      </c>
      <c r="F197" s="74">
        <v>0</v>
      </c>
      <c r="G197" s="113">
        <v>8</v>
      </c>
      <c r="H197" s="74">
        <v>0</v>
      </c>
      <c r="I197" s="74">
        <v>2</v>
      </c>
      <c r="J197" s="74">
        <v>0</v>
      </c>
      <c r="K197" s="113">
        <v>5</v>
      </c>
      <c r="L197" s="74">
        <v>0</v>
      </c>
      <c r="M197" s="113">
        <v>9</v>
      </c>
      <c r="N197" s="74">
        <v>1</v>
      </c>
      <c r="O197" s="74">
        <v>0</v>
      </c>
      <c r="P197" s="113">
        <v>62</v>
      </c>
      <c r="Q197" s="74">
        <v>12</v>
      </c>
      <c r="R197" s="105">
        <v>26</v>
      </c>
    </row>
    <row r="198" spans="1:27" s="79" customFormat="1" ht="10.5" customHeight="1">
      <c r="A198" s="30" t="s">
        <v>49</v>
      </c>
      <c r="B198" s="113">
        <v>126</v>
      </c>
      <c r="C198" s="74">
        <v>0</v>
      </c>
      <c r="D198" s="113">
        <v>29</v>
      </c>
      <c r="E198" s="113">
        <v>16</v>
      </c>
      <c r="F198" s="74">
        <v>0</v>
      </c>
      <c r="G198" s="113">
        <v>16</v>
      </c>
      <c r="H198" s="74">
        <v>0</v>
      </c>
      <c r="I198" s="114">
        <v>5</v>
      </c>
      <c r="J198" s="74">
        <v>0</v>
      </c>
      <c r="K198" s="74">
        <v>2</v>
      </c>
      <c r="L198" s="74">
        <v>0</v>
      </c>
      <c r="M198" s="114">
        <v>4</v>
      </c>
      <c r="N198" s="74">
        <v>1</v>
      </c>
      <c r="O198" s="114">
        <v>5</v>
      </c>
      <c r="P198" s="113">
        <v>32</v>
      </c>
      <c r="Q198" s="114">
        <v>2</v>
      </c>
      <c r="R198" s="113">
        <v>14</v>
      </c>
    </row>
    <row r="199" spans="1:27" s="79" customFormat="1" ht="10.5" customHeight="1">
      <c r="A199" s="30" t="s">
        <v>137</v>
      </c>
      <c r="B199" s="113">
        <v>191</v>
      </c>
      <c r="C199" s="74">
        <v>0</v>
      </c>
      <c r="D199" s="113">
        <v>49</v>
      </c>
      <c r="E199" s="113">
        <v>44</v>
      </c>
      <c r="F199" s="74">
        <v>0</v>
      </c>
      <c r="G199" s="113">
        <v>17</v>
      </c>
      <c r="H199" s="74">
        <v>0</v>
      </c>
      <c r="I199" s="114">
        <v>2</v>
      </c>
      <c r="J199" s="74">
        <v>0</v>
      </c>
      <c r="K199" s="114">
        <v>6</v>
      </c>
      <c r="L199" s="74">
        <v>0</v>
      </c>
      <c r="M199" s="114">
        <v>2</v>
      </c>
      <c r="N199" s="74">
        <v>0</v>
      </c>
      <c r="O199" s="113">
        <v>1</v>
      </c>
      <c r="P199" s="113">
        <v>42</v>
      </c>
      <c r="Q199" s="74">
        <v>0</v>
      </c>
      <c r="R199" s="113">
        <v>28</v>
      </c>
    </row>
    <row r="200" spans="1:27" s="79" customFormat="1" ht="10.5" customHeight="1">
      <c r="A200" s="30" t="s">
        <v>51</v>
      </c>
      <c r="B200" s="113">
        <v>140</v>
      </c>
      <c r="C200" s="74">
        <v>0</v>
      </c>
      <c r="D200" s="113">
        <v>18</v>
      </c>
      <c r="E200" s="113">
        <v>20</v>
      </c>
      <c r="F200" s="74">
        <v>0</v>
      </c>
      <c r="G200" s="113">
        <v>35</v>
      </c>
      <c r="H200" s="74">
        <v>0</v>
      </c>
      <c r="I200" s="74">
        <v>3</v>
      </c>
      <c r="J200" s="74">
        <v>0</v>
      </c>
      <c r="K200" s="74">
        <v>3</v>
      </c>
      <c r="L200" s="74">
        <v>0</v>
      </c>
      <c r="M200" s="114">
        <v>9</v>
      </c>
      <c r="N200" s="74">
        <v>2</v>
      </c>
      <c r="O200" s="74">
        <v>0</v>
      </c>
      <c r="P200" s="113">
        <v>39</v>
      </c>
      <c r="Q200" s="74">
        <v>0</v>
      </c>
      <c r="R200" s="113">
        <v>11</v>
      </c>
    </row>
    <row r="201" spans="1:27" s="79" customFormat="1" ht="10.5" customHeight="1">
      <c r="A201" s="30" t="s">
        <v>52</v>
      </c>
      <c r="B201" s="113">
        <v>844</v>
      </c>
      <c r="C201" s="114">
        <v>1</v>
      </c>
      <c r="D201" s="113">
        <v>196</v>
      </c>
      <c r="E201" s="113">
        <v>290</v>
      </c>
      <c r="F201" s="74">
        <v>0</v>
      </c>
      <c r="G201" s="113">
        <v>103</v>
      </c>
      <c r="H201" s="74">
        <v>3</v>
      </c>
      <c r="I201" s="114">
        <v>6</v>
      </c>
      <c r="J201" s="74">
        <v>0</v>
      </c>
      <c r="K201" s="114">
        <v>19</v>
      </c>
      <c r="L201" s="114">
        <v>5</v>
      </c>
      <c r="M201" s="113">
        <v>18</v>
      </c>
      <c r="N201" s="74">
        <v>16</v>
      </c>
      <c r="O201" s="113">
        <v>11</v>
      </c>
      <c r="P201" s="113">
        <v>120</v>
      </c>
      <c r="Q201" s="113">
        <v>26</v>
      </c>
      <c r="R201" s="113">
        <v>30</v>
      </c>
    </row>
    <row r="202" spans="1:27" s="79" customFormat="1" ht="18">
      <c r="A202" s="30" t="s">
        <v>67</v>
      </c>
      <c r="B202" s="113">
        <v>2</v>
      </c>
      <c r="C202" s="74">
        <v>0</v>
      </c>
      <c r="D202" s="74">
        <v>0</v>
      </c>
      <c r="E202" s="74">
        <v>0</v>
      </c>
      <c r="F202" s="74">
        <v>0</v>
      </c>
      <c r="G202" s="113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113">
        <v>2</v>
      </c>
      <c r="Q202" s="74">
        <v>0</v>
      </c>
      <c r="R202" s="74">
        <v>0</v>
      </c>
    </row>
    <row r="203" spans="1:27" s="103" customFormat="1">
      <c r="A203" s="45" t="s">
        <v>46</v>
      </c>
      <c r="B203" s="155">
        <v>1600</v>
      </c>
      <c r="C203" s="158">
        <v>10</v>
      </c>
      <c r="D203" s="158">
        <v>319</v>
      </c>
      <c r="E203" s="158">
        <v>456</v>
      </c>
      <c r="F203" s="119">
        <v>0</v>
      </c>
      <c r="G203" s="158">
        <v>192</v>
      </c>
      <c r="H203" s="159">
        <v>3</v>
      </c>
      <c r="I203" s="158">
        <v>21</v>
      </c>
      <c r="J203" s="74">
        <v>0</v>
      </c>
      <c r="K203" s="158">
        <v>35</v>
      </c>
      <c r="L203" s="158">
        <v>5</v>
      </c>
      <c r="M203" s="158">
        <v>50</v>
      </c>
      <c r="N203" s="158">
        <v>20</v>
      </c>
      <c r="O203" s="158">
        <v>20</v>
      </c>
      <c r="P203" s="119">
        <v>312</v>
      </c>
      <c r="Q203" s="158">
        <v>42</v>
      </c>
      <c r="R203" s="158">
        <v>115</v>
      </c>
      <c r="S203" s="117"/>
      <c r="T203" s="130"/>
      <c r="U203" s="157"/>
      <c r="V203" s="157"/>
      <c r="W203" s="157"/>
      <c r="X203" s="157"/>
      <c r="Y203" s="157"/>
      <c r="Z203" s="157"/>
      <c r="AA203" s="157"/>
    </row>
    <row r="204" spans="1:27" s="79" customFormat="1" ht="18">
      <c r="A204" s="32" t="s">
        <v>158</v>
      </c>
      <c r="B204" s="131"/>
      <c r="C204" s="131"/>
      <c r="D204" s="131"/>
      <c r="E204" s="131"/>
      <c r="F204" s="74"/>
      <c r="G204" s="131"/>
      <c r="H204" s="160"/>
      <c r="I204" s="131"/>
      <c r="J204" s="74">
        <v>0</v>
      </c>
      <c r="K204" s="131"/>
      <c r="L204" s="131"/>
      <c r="M204" s="131"/>
      <c r="N204" s="74"/>
      <c r="O204" s="131"/>
      <c r="P204" s="131"/>
      <c r="Q204" s="131"/>
      <c r="R204" s="131"/>
      <c r="S204" s="143"/>
      <c r="T204" s="131"/>
      <c r="U204" s="143"/>
      <c r="V204" s="143"/>
      <c r="W204" s="143"/>
      <c r="X204" s="143"/>
      <c r="Y204" s="143"/>
      <c r="Z204" s="143"/>
      <c r="AA204" s="143"/>
    </row>
    <row r="205" spans="1:27" s="79" customFormat="1" ht="11.25" customHeight="1">
      <c r="A205" s="44" t="s">
        <v>48</v>
      </c>
      <c r="B205" s="153">
        <v>242</v>
      </c>
      <c r="C205" s="74">
        <v>9</v>
      </c>
      <c r="D205" s="153">
        <v>15</v>
      </c>
      <c r="E205" s="153">
        <v>79</v>
      </c>
      <c r="F205" s="74">
        <v>0</v>
      </c>
      <c r="G205" s="153">
        <v>11</v>
      </c>
      <c r="H205" s="160">
        <v>0</v>
      </c>
      <c r="I205" s="74">
        <v>5</v>
      </c>
      <c r="J205" s="74">
        <v>0</v>
      </c>
      <c r="K205" s="74">
        <v>5</v>
      </c>
      <c r="L205" s="74">
        <v>0</v>
      </c>
      <c r="M205" s="153">
        <v>12</v>
      </c>
      <c r="N205" s="74">
        <v>1</v>
      </c>
      <c r="O205" s="153">
        <v>0</v>
      </c>
      <c r="P205" s="74">
        <v>65</v>
      </c>
      <c r="Q205" s="74">
        <v>12</v>
      </c>
      <c r="R205" s="153">
        <v>28</v>
      </c>
      <c r="S205" s="105"/>
      <c r="T205" s="131"/>
      <c r="U205" s="143"/>
      <c r="V205" s="143"/>
      <c r="W205" s="143"/>
      <c r="X205" s="143"/>
      <c r="Y205" s="143"/>
      <c r="Z205" s="143"/>
      <c r="AA205" s="143"/>
    </row>
    <row r="206" spans="1:27" s="79" customFormat="1" ht="11.25" customHeight="1">
      <c r="A206" s="30" t="s">
        <v>49</v>
      </c>
      <c r="B206" s="153">
        <v>139</v>
      </c>
      <c r="C206" s="74">
        <v>0</v>
      </c>
      <c r="D206" s="153">
        <v>31</v>
      </c>
      <c r="E206" s="153">
        <v>14</v>
      </c>
      <c r="F206" s="74">
        <v>0</v>
      </c>
      <c r="G206" s="153">
        <v>16</v>
      </c>
      <c r="H206" s="160">
        <v>0</v>
      </c>
      <c r="I206" s="74">
        <v>4</v>
      </c>
      <c r="J206" s="74">
        <v>0</v>
      </c>
      <c r="K206" s="74">
        <v>2</v>
      </c>
      <c r="L206" s="74">
        <v>0</v>
      </c>
      <c r="M206" s="74">
        <v>8</v>
      </c>
      <c r="N206" s="74">
        <v>1</v>
      </c>
      <c r="O206" s="74">
        <v>7</v>
      </c>
      <c r="P206" s="74">
        <v>41</v>
      </c>
      <c r="Q206" s="74">
        <v>2</v>
      </c>
      <c r="R206" s="153">
        <v>13</v>
      </c>
      <c r="S206" s="113"/>
      <c r="T206" s="131"/>
      <c r="U206" s="143"/>
      <c r="V206" s="143"/>
      <c r="W206" s="143"/>
      <c r="X206" s="143"/>
      <c r="Y206" s="143"/>
      <c r="Z206" s="143"/>
      <c r="AA206" s="143"/>
    </row>
    <row r="207" spans="1:27" s="79" customFormat="1" ht="11.25" customHeight="1">
      <c r="A207" s="30" t="s">
        <v>137</v>
      </c>
      <c r="B207" s="153">
        <v>194</v>
      </c>
      <c r="C207" s="74">
        <v>0</v>
      </c>
      <c r="D207" s="153">
        <v>50</v>
      </c>
      <c r="E207" s="153">
        <v>41</v>
      </c>
      <c r="F207" s="74">
        <v>0</v>
      </c>
      <c r="G207" s="153">
        <v>19</v>
      </c>
      <c r="H207" s="160">
        <v>0</v>
      </c>
      <c r="I207" s="74">
        <v>3</v>
      </c>
      <c r="J207" s="74">
        <v>0</v>
      </c>
      <c r="K207" s="74">
        <v>6</v>
      </c>
      <c r="L207" s="74">
        <v>0</v>
      </c>
      <c r="M207" s="74">
        <v>1</v>
      </c>
      <c r="N207" s="74">
        <v>0</v>
      </c>
      <c r="O207" s="74">
        <v>1</v>
      </c>
      <c r="P207" s="74">
        <v>42</v>
      </c>
      <c r="Q207" s="153">
        <v>0</v>
      </c>
      <c r="R207" s="153">
        <v>31</v>
      </c>
      <c r="S207" s="113"/>
      <c r="T207" s="131"/>
      <c r="U207" s="143"/>
      <c r="V207" s="143"/>
      <c r="W207" s="143"/>
      <c r="X207" s="143"/>
      <c r="Y207" s="143"/>
      <c r="Z207" s="143"/>
      <c r="AA207" s="143"/>
    </row>
    <row r="208" spans="1:27" s="79" customFormat="1" ht="11.25" customHeight="1">
      <c r="A208" s="30" t="s">
        <v>51</v>
      </c>
      <c r="B208" s="153">
        <v>171</v>
      </c>
      <c r="C208" s="74">
        <v>0</v>
      </c>
      <c r="D208" s="153">
        <v>22</v>
      </c>
      <c r="E208" s="153">
        <v>46</v>
      </c>
      <c r="F208" s="74">
        <v>0</v>
      </c>
      <c r="G208" s="153">
        <v>36</v>
      </c>
      <c r="H208" s="160">
        <v>0</v>
      </c>
      <c r="I208" s="74">
        <v>3</v>
      </c>
      <c r="J208" s="74">
        <v>0</v>
      </c>
      <c r="K208" s="74">
        <v>3</v>
      </c>
      <c r="L208" s="74">
        <v>0</v>
      </c>
      <c r="M208" s="74">
        <v>9</v>
      </c>
      <c r="N208" s="74">
        <v>2</v>
      </c>
      <c r="O208" s="74">
        <v>1</v>
      </c>
      <c r="P208" s="74">
        <v>38</v>
      </c>
      <c r="Q208" s="74">
        <v>0</v>
      </c>
      <c r="R208" s="153">
        <v>11</v>
      </c>
      <c r="S208" s="113"/>
      <c r="T208" s="131"/>
      <c r="U208" s="143"/>
      <c r="V208" s="143"/>
      <c r="W208" s="143"/>
      <c r="X208" s="143"/>
      <c r="Y208" s="143"/>
      <c r="Z208" s="143"/>
      <c r="AA208" s="143"/>
    </row>
    <row r="209" spans="1:27" s="79" customFormat="1" ht="11.25" customHeight="1">
      <c r="A209" s="30" t="s">
        <v>52</v>
      </c>
      <c r="B209" s="153">
        <v>852</v>
      </c>
      <c r="C209" s="74">
        <v>1</v>
      </c>
      <c r="D209" s="153">
        <v>201</v>
      </c>
      <c r="E209" s="153">
        <v>276</v>
      </c>
      <c r="F209" s="74">
        <v>0</v>
      </c>
      <c r="G209" s="153">
        <v>110</v>
      </c>
      <c r="H209" s="160">
        <v>3</v>
      </c>
      <c r="I209" s="74">
        <v>6</v>
      </c>
      <c r="J209" s="74">
        <v>0</v>
      </c>
      <c r="K209" s="74">
        <v>19</v>
      </c>
      <c r="L209" s="74">
        <v>5</v>
      </c>
      <c r="M209" s="74">
        <v>20</v>
      </c>
      <c r="N209" s="74">
        <v>16</v>
      </c>
      <c r="O209" s="153">
        <v>11</v>
      </c>
      <c r="P209" s="74">
        <v>124</v>
      </c>
      <c r="Q209" s="153">
        <v>28</v>
      </c>
      <c r="R209" s="153">
        <v>32</v>
      </c>
      <c r="S209" s="113"/>
      <c r="T209" s="131"/>
      <c r="U209" s="143"/>
      <c r="V209" s="143"/>
      <c r="W209" s="143"/>
      <c r="X209" s="143"/>
      <c r="Y209" s="143"/>
      <c r="Z209" s="143"/>
      <c r="AA209" s="143"/>
    </row>
    <row r="210" spans="1:27" s="79" customFormat="1" ht="18">
      <c r="A210" s="46" t="s">
        <v>67</v>
      </c>
      <c r="B210" s="153">
        <v>2</v>
      </c>
      <c r="C210" s="74">
        <v>0</v>
      </c>
      <c r="D210" s="74">
        <v>0</v>
      </c>
      <c r="E210" s="74">
        <v>0</v>
      </c>
      <c r="F210" s="74">
        <v>0</v>
      </c>
      <c r="G210" s="153">
        <v>0</v>
      </c>
      <c r="H210" s="160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0</v>
      </c>
      <c r="N210" s="74">
        <v>0</v>
      </c>
      <c r="O210" s="74">
        <v>0</v>
      </c>
      <c r="P210" s="74">
        <v>2</v>
      </c>
      <c r="Q210" s="74">
        <v>0</v>
      </c>
      <c r="R210" s="74">
        <v>0</v>
      </c>
      <c r="S210" s="74"/>
      <c r="T210" s="131"/>
      <c r="U210" s="143"/>
      <c r="V210" s="143"/>
      <c r="W210" s="143"/>
      <c r="X210" s="143"/>
      <c r="Y210" s="143"/>
      <c r="Z210" s="143"/>
      <c r="AA210" s="143"/>
    </row>
    <row r="211" spans="1:27" s="79" customFormat="1" ht="7.5" customHeight="1">
      <c r="A211" s="102"/>
      <c r="B211" s="153"/>
      <c r="C211" s="74"/>
      <c r="D211" s="74"/>
      <c r="E211" s="74"/>
      <c r="F211" s="74"/>
      <c r="G211" s="153"/>
      <c r="H211" s="160"/>
      <c r="I211" s="74"/>
      <c r="J211" s="74"/>
      <c r="K211" s="74"/>
      <c r="L211" s="74"/>
      <c r="M211" s="74"/>
      <c r="N211" s="74"/>
      <c r="O211" s="74"/>
      <c r="P211" s="74"/>
      <c r="Q211" s="74"/>
      <c r="R211" s="153"/>
      <c r="S211" s="74"/>
      <c r="T211" s="131"/>
      <c r="U211" s="143"/>
      <c r="V211" s="143"/>
      <c r="W211" s="143"/>
      <c r="X211" s="143"/>
      <c r="Y211" s="143"/>
      <c r="Z211" s="143"/>
      <c r="AA211" s="143"/>
    </row>
    <row r="212" spans="1:27" s="79" customFormat="1">
      <c r="A212" s="43" t="s">
        <v>46</v>
      </c>
      <c r="B212" s="155">
        <v>1640</v>
      </c>
      <c r="C212" s="119">
        <v>10</v>
      </c>
      <c r="D212" s="119">
        <v>338</v>
      </c>
      <c r="E212" s="119">
        <v>441</v>
      </c>
      <c r="F212" s="74">
        <v>0</v>
      </c>
      <c r="G212" s="119">
        <v>189</v>
      </c>
      <c r="H212" s="155">
        <v>3</v>
      </c>
      <c r="I212" s="119">
        <v>24</v>
      </c>
      <c r="J212" s="74">
        <v>0</v>
      </c>
      <c r="K212" s="119">
        <v>40</v>
      </c>
      <c r="L212" s="119">
        <v>5</v>
      </c>
      <c r="M212" s="119">
        <v>38</v>
      </c>
      <c r="N212" s="119">
        <v>20</v>
      </c>
      <c r="O212" s="119">
        <v>38</v>
      </c>
      <c r="P212" s="158">
        <v>342</v>
      </c>
      <c r="Q212" s="119">
        <v>42</v>
      </c>
      <c r="R212" s="119">
        <v>110</v>
      </c>
      <c r="S212" s="74"/>
      <c r="T212" s="131"/>
      <c r="U212" s="143"/>
      <c r="V212" s="143"/>
      <c r="W212" s="143"/>
      <c r="X212" s="143"/>
      <c r="Y212" s="143"/>
      <c r="Z212" s="143"/>
      <c r="AA212" s="143"/>
    </row>
    <row r="213" spans="1:27" s="79" customFormat="1" ht="18">
      <c r="A213" s="32" t="s">
        <v>180</v>
      </c>
      <c r="B213" s="155"/>
      <c r="C213" s="131"/>
      <c r="D213" s="131"/>
      <c r="E213" s="131"/>
      <c r="F213" s="164"/>
      <c r="G213" s="131"/>
      <c r="H213" s="131"/>
      <c r="I213" s="131"/>
      <c r="J213" s="131"/>
      <c r="K213" s="131"/>
      <c r="L213" s="74">
        <v>0</v>
      </c>
      <c r="M213" s="131"/>
      <c r="N213" s="131"/>
      <c r="O213" s="131"/>
      <c r="P213" s="131"/>
      <c r="Q213" s="131"/>
      <c r="R213" s="131"/>
      <c r="S213" s="74"/>
      <c r="T213" s="131"/>
      <c r="U213" s="143"/>
      <c r="V213" s="143"/>
      <c r="W213" s="143"/>
      <c r="X213" s="143"/>
      <c r="Y213" s="143"/>
      <c r="Z213" s="143"/>
      <c r="AA213" s="143"/>
    </row>
    <row r="214" spans="1:27" s="79" customFormat="1">
      <c r="A214" s="44" t="s">
        <v>48</v>
      </c>
      <c r="B214" s="155">
        <v>196</v>
      </c>
      <c r="C214" s="74">
        <v>9</v>
      </c>
      <c r="D214" s="74">
        <v>13</v>
      </c>
      <c r="E214" s="74">
        <v>25</v>
      </c>
      <c r="F214" s="74">
        <v>0</v>
      </c>
      <c r="G214" s="74">
        <v>10</v>
      </c>
      <c r="H214" s="74">
        <v>0</v>
      </c>
      <c r="I214" s="74">
        <v>5</v>
      </c>
      <c r="J214" s="74">
        <v>0</v>
      </c>
      <c r="K214" s="74">
        <v>5</v>
      </c>
      <c r="L214" s="74">
        <v>0</v>
      </c>
      <c r="M214" s="74">
        <v>8</v>
      </c>
      <c r="N214" s="74">
        <v>2</v>
      </c>
      <c r="O214" s="74">
        <v>1</v>
      </c>
      <c r="P214" s="165">
        <v>76</v>
      </c>
      <c r="Q214" s="74">
        <v>12</v>
      </c>
      <c r="R214" s="74">
        <v>30</v>
      </c>
      <c r="S214" s="74"/>
      <c r="T214" s="131"/>
      <c r="U214" s="143"/>
      <c r="V214" s="143"/>
      <c r="W214" s="143"/>
      <c r="X214" s="143"/>
      <c r="Y214" s="143"/>
      <c r="Z214" s="143"/>
      <c r="AA214" s="143"/>
    </row>
    <row r="215" spans="1:27" s="79" customFormat="1">
      <c r="A215" s="30" t="s">
        <v>49</v>
      </c>
      <c r="B215" s="155">
        <v>130</v>
      </c>
      <c r="C215" s="74">
        <v>0</v>
      </c>
      <c r="D215" s="74">
        <v>31</v>
      </c>
      <c r="E215" s="74">
        <v>5</v>
      </c>
      <c r="F215" s="74">
        <v>0</v>
      </c>
      <c r="G215" s="74">
        <v>16</v>
      </c>
      <c r="H215" s="74">
        <v>0</v>
      </c>
      <c r="I215" s="74">
        <v>3</v>
      </c>
      <c r="J215" s="74">
        <v>0</v>
      </c>
      <c r="K215" s="74">
        <v>2</v>
      </c>
      <c r="L215" s="74">
        <v>0</v>
      </c>
      <c r="M215" s="74">
        <v>1</v>
      </c>
      <c r="N215" s="74">
        <v>1</v>
      </c>
      <c r="O215" s="74">
        <v>16</v>
      </c>
      <c r="P215" s="165">
        <v>41</v>
      </c>
      <c r="Q215" s="74">
        <v>1</v>
      </c>
      <c r="R215" s="74">
        <v>13</v>
      </c>
      <c r="S215" s="74"/>
      <c r="T215" s="131"/>
      <c r="U215" s="143"/>
      <c r="V215" s="143"/>
      <c r="W215" s="143"/>
      <c r="X215" s="143"/>
      <c r="Y215" s="143"/>
      <c r="Z215" s="143"/>
      <c r="AA215" s="143"/>
    </row>
    <row r="216" spans="1:27" s="79" customFormat="1">
      <c r="A216" s="30" t="s">
        <v>137</v>
      </c>
      <c r="B216" s="155">
        <v>174</v>
      </c>
      <c r="C216" s="74">
        <v>0</v>
      </c>
      <c r="D216" s="74">
        <v>52</v>
      </c>
      <c r="E216" s="74">
        <v>21</v>
      </c>
      <c r="F216" s="74">
        <v>0</v>
      </c>
      <c r="G216" s="74">
        <v>18</v>
      </c>
      <c r="H216" s="74">
        <v>0</v>
      </c>
      <c r="I216" s="74">
        <v>2</v>
      </c>
      <c r="J216" s="74">
        <v>0</v>
      </c>
      <c r="K216" s="74">
        <v>6</v>
      </c>
      <c r="L216" s="74">
        <v>0</v>
      </c>
      <c r="M216" s="74">
        <v>1</v>
      </c>
      <c r="N216" s="74">
        <v>0</v>
      </c>
      <c r="O216" s="74">
        <v>7</v>
      </c>
      <c r="P216" s="165">
        <v>45</v>
      </c>
      <c r="Q216" s="74">
        <v>0</v>
      </c>
      <c r="R216" s="74">
        <v>22</v>
      </c>
      <c r="S216" s="74"/>
      <c r="T216" s="131"/>
      <c r="U216" s="143"/>
      <c r="V216" s="143"/>
      <c r="W216" s="143"/>
      <c r="X216" s="143"/>
      <c r="Y216" s="143"/>
      <c r="Z216" s="143"/>
      <c r="AA216" s="143"/>
    </row>
    <row r="217" spans="1:27" s="79" customFormat="1">
      <c r="A217" s="30" t="s">
        <v>51</v>
      </c>
      <c r="B217" s="155">
        <v>175</v>
      </c>
      <c r="C217" s="74">
        <v>0</v>
      </c>
      <c r="D217" s="74">
        <v>24</v>
      </c>
      <c r="E217" s="74">
        <v>34</v>
      </c>
      <c r="F217" s="74">
        <v>0</v>
      </c>
      <c r="G217" s="74">
        <v>30</v>
      </c>
      <c r="H217" s="74">
        <v>0</v>
      </c>
      <c r="I217" s="74">
        <v>5</v>
      </c>
      <c r="J217" s="74">
        <v>0</v>
      </c>
      <c r="K217" s="74">
        <v>3</v>
      </c>
      <c r="L217" s="74">
        <v>0</v>
      </c>
      <c r="M217" s="74">
        <v>5</v>
      </c>
      <c r="N217" s="74">
        <v>4</v>
      </c>
      <c r="O217" s="74">
        <v>5</v>
      </c>
      <c r="P217" s="165">
        <v>51</v>
      </c>
      <c r="Q217" s="74">
        <v>0</v>
      </c>
      <c r="R217" s="74">
        <v>14</v>
      </c>
      <c r="S217" s="74"/>
      <c r="T217" s="131"/>
      <c r="U217" s="143"/>
      <c r="V217" s="143"/>
      <c r="W217" s="143"/>
      <c r="X217" s="143"/>
      <c r="Y217" s="143"/>
      <c r="Z217" s="143"/>
      <c r="AA217" s="143"/>
    </row>
    <row r="218" spans="1:27" s="79" customFormat="1">
      <c r="A218" s="30" t="s">
        <v>52</v>
      </c>
      <c r="B218" s="155">
        <v>962</v>
      </c>
      <c r="C218" s="74">
        <v>1</v>
      </c>
      <c r="D218" s="74">
        <v>218</v>
      </c>
      <c r="E218" s="74">
        <v>356</v>
      </c>
      <c r="F218" s="74">
        <v>0</v>
      </c>
      <c r="G218" s="74">
        <v>115</v>
      </c>
      <c r="H218" s="153">
        <v>3</v>
      </c>
      <c r="I218" s="74">
        <v>9</v>
      </c>
      <c r="J218" s="74">
        <v>0</v>
      </c>
      <c r="K218" s="74">
        <v>24</v>
      </c>
      <c r="L218" s="74">
        <v>5</v>
      </c>
      <c r="M218" s="74">
        <v>23</v>
      </c>
      <c r="N218" s="74">
        <v>13</v>
      </c>
      <c r="O218" s="74">
        <v>9</v>
      </c>
      <c r="P218" s="165">
        <v>126</v>
      </c>
      <c r="Q218" s="74">
        <v>29</v>
      </c>
      <c r="R218" s="74">
        <v>31</v>
      </c>
      <c r="S218" s="74"/>
      <c r="T218" s="131"/>
      <c r="U218" s="143"/>
      <c r="V218" s="143"/>
      <c r="W218" s="143"/>
      <c r="X218" s="143"/>
      <c r="Y218" s="143"/>
      <c r="Z218" s="143"/>
      <c r="AA218" s="143"/>
    </row>
    <row r="219" spans="1:27" s="79" customFormat="1" ht="18">
      <c r="A219" s="30" t="s">
        <v>67</v>
      </c>
      <c r="B219" s="155">
        <v>3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165">
        <v>3</v>
      </c>
      <c r="Q219" s="74">
        <v>0</v>
      </c>
      <c r="R219" s="74">
        <v>0</v>
      </c>
      <c r="S219" s="74"/>
      <c r="T219" s="131"/>
      <c r="U219" s="143"/>
      <c r="V219" s="143"/>
      <c r="W219" s="143"/>
      <c r="X219" s="143"/>
      <c r="Y219" s="143"/>
      <c r="Z219" s="143"/>
      <c r="AA219" s="143"/>
    </row>
    <row r="220" spans="1:27" s="79" customFormat="1">
      <c r="A220" s="45" t="s">
        <v>46</v>
      </c>
      <c r="B220" s="155">
        <v>1696</v>
      </c>
      <c r="C220" s="74">
        <v>0</v>
      </c>
      <c r="D220" s="119">
        <v>342</v>
      </c>
      <c r="E220" s="119">
        <v>449</v>
      </c>
      <c r="F220" s="74">
        <v>0</v>
      </c>
      <c r="G220" s="119">
        <v>177</v>
      </c>
      <c r="H220" s="155">
        <v>3</v>
      </c>
      <c r="I220" s="119">
        <v>31</v>
      </c>
      <c r="J220" s="74">
        <v>0</v>
      </c>
      <c r="K220" s="119">
        <v>41</v>
      </c>
      <c r="L220" s="119">
        <v>6</v>
      </c>
      <c r="M220" s="119">
        <v>44</v>
      </c>
      <c r="N220" s="119">
        <v>24</v>
      </c>
      <c r="O220" s="119">
        <v>40</v>
      </c>
      <c r="P220" s="158">
        <v>378</v>
      </c>
      <c r="Q220" s="119">
        <v>42</v>
      </c>
      <c r="R220" s="119">
        <v>119</v>
      </c>
      <c r="S220" s="74"/>
      <c r="T220" s="131"/>
      <c r="U220" s="143"/>
      <c r="V220" s="143"/>
      <c r="W220" s="143"/>
      <c r="X220" s="143"/>
      <c r="Y220" s="143"/>
      <c r="Z220" s="143"/>
      <c r="AA220" s="143"/>
    </row>
    <row r="221" spans="1:27" s="79" customFormat="1" ht="18">
      <c r="A221" s="32" t="s">
        <v>192</v>
      </c>
      <c r="B221" s="155"/>
      <c r="C221" s="164"/>
      <c r="D221" s="131"/>
      <c r="E221" s="131"/>
      <c r="F221" s="164"/>
      <c r="G221" s="131"/>
      <c r="H221" s="131"/>
      <c r="I221" s="131"/>
      <c r="J221" s="131"/>
      <c r="K221" s="131"/>
      <c r="L221" s="74"/>
      <c r="M221" s="131"/>
      <c r="N221" s="131"/>
      <c r="O221" s="131"/>
      <c r="P221" s="131"/>
      <c r="Q221" s="131"/>
      <c r="R221" s="119">
        <v>0</v>
      </c>
      <c r="S221" s="74"/>
      <c r="T221" s="131"/>
      <c r="U221" s="143"/>
      <c r="V221" s="143"/>
      <c r="W221" s="143"/>
      <c r="X221" s="143"/>
      <c r="Y221" s="143"/>
      <c r="Z221" s="143"/>
      <c r="AA221" s="143"/>
    </row>
    <row r="222" spans="1:27" s="79" customFormat="1">
      <c r="A222" s="44" t="s">
        <v>48</v>
      </c>
      <c r="B222" s="155">
        <v>191</v>
      </c>
      <c r="C222" s="74">
        <v>0</v>
      </c>
      <c r="D222" s="74">
        <v>17</v>
      </c>
      <c r="E222" s="74">
        <v>32</v>
      </c>
      <c r="F222" s="74">
        <v>0</v>
      </c>
      <c r="G222" s="74">
        <v>9</v>
      </c>
      <c r="H222" s="74">
        <v>0</v>
      </c>
      <c r="I222" s="74">
        <v>6</v>
      </c>
      <c r="J222" s="74">
        <v>0</v>
      </c>
      <c r="K222" s="74">
        <v>4</v>
      </c>
      <c r="L222" s="74">
        <v>0</v>
      </c>
      <c r="M222" s="74">
        <v>10</v>
      </c>
      <c r="N222" s="74">
        <v>2</v>
      </c>
      <c r="O222" s="74">
        <v>1</v>
      </c>
      <c r="P222" s="165">
        <v>64</v>
      </c>
      <c r="Q222" s="74">
        <v>12</v>
      </c>
      <c r="R222" s="119">
        <v>34</v>
      </c>
      <c r="S222" s="74"/>
      <c r="T222" s="131"/>
      <c r="U222" s="143"/>
      <c r="V222" s="143"/>
      <c r="W222" s="143"/>
      <c r="X222" s="143"/>
      <c r="Y222" s="143"/>
      <c r="Z222" s="143"/>
      <c r="AA222" s="143"/>
    </row>
    <row r="223" spans="1:27" s="79" customFormat="1">
      <c r="A223" s="30" t="s">
        <v>49</v>
      </c>
      <c r="B223" s="155">
        <v>139</v>
      </c>
      <c r="C223" s="74">
        <v>0</v>
      </c>
      <c r="D223" s="74">
        <v>34</v>
      </c>
      <c r="E223" s="74">
        <v>4</v>
      </c>
      <c r="F223" s="74">
        <v>0</v>
      </c>
      <c r="G223" s="74">
        <v>6</v>
      </c>
      <c r="H223" s="74">
        <v>0</v>
      </c>
      <c r="I223" s="74">
        <v>5</v>
      </c>
      <c r="J223" s="74">
        <v>0</v>
      </c>
      <c r="K223" s="74">
        <v>2</v>
      </c>
      <c r="L223" s="74">
        <v>1</v>
      </c>
      <c r="M223" s="74">
        <v>1</v>
      </c>
      <c r="N223" s="74">
        <v>0</v>
      </c>
      <c r="O223" s="74">
        <v>17</v>
      </c>
      <c r="P223" s="165">
        <v>52</v>
      </c>
      <c r="Q223" s="74">
        <v>1</v>
      </c>
      <c r="R223" s="119">
        <v>16</v>
      </c>
      <c r="S223" s="74"/>
      <c r="T223" s="131"/>
      <c r="U223" s="143"/>
      <c r="V223" s="143"/>
      <c r="W223" s="143"/>
      <c r="X223" s="143"/>
      <c r="Y223" s="143"/>
      <c r="Z223" s="143"/>
      <c r="AA223" s="143"/>
    </row>
    <row r="224" spans="1:27" s="79" customFormat="1">
      <c r="A224" s="30" t="s">
        <v>137</v>
      </c>
      <c r="B224" s="155">
        <v>169</v>
      </c>
      <c r="C224" s="74">
        <v>0</v>
      </c>
      <c r="D224" s="74">
        <v>55</v>
      </c>
      <c r="E224" s="74">
        <v>19</v>
      </c>
      <c r="F224" s="74">
        <v>0</v>
      </c>
      <c r="G224" s="74">
        <v>13</v>
      </c>
      <c r="H224" s="74">
        <v>0</v>
      </c>
      <c r="I224" s="74">
        <v>3</v>
      </c>
      <c r="J224" s="74">
        <v>0</v>
      </c>
      <c r="K224" s="74">
        <v>5</v>
      </c>
      <c r="L224" s="74">
        <v>0</v>
      </c>
      <c r="M224" s="74">
        <v>2</v>
      </c>
      <c r="N224" s="74">
        <v>0</v>
      </c>
      <c r="O224" s="74">
        <v>8</v>
      </c>
      <c r="P224" s="165">
        <v>47</v>
      </c>
      <c r="Q224" s="74">
        <v>0</v>
      </c>
      <c r="R224" s="119">
        <v>17</v>
      </c>
      <c r="S224" s="74"/>
      <c r="T224" s="131"/>
      <c r="U224" s="143"/>
      <c r="V224" s="143"/>
      <c r="W224" s="143"/>
      <c r="X224" s="143"/>
      <c r="Y224" s="143"/>
      <c r="Z224" s="143"/>
      <c r="AA224" s="143"/>
    </row>
    <row r="225" spans="1:27" s="79" customFormat="1">
      <c r="A225" s="30" t="s">
        <v>51</v>
      </c>
      <c r="B225" s="155">
        <v>179</v>
      </c>
      <c r="C225" s="74">
        <v>0</v>
      </c>
      <c r="D225" s="74">
        <v>23</v>
      </c>
      <c r="E225" s="74">
        <v>37</v>
      </c>
      <c r="F225" s="74">
        <v>0</v>
      </c>
      <c r="G225" s="74">
        <v>32</v>
      </c>
      <c r="H225" s="74">
        <v>0</v>
      </c>
      <c r="I225" s="74">
        <v>5</v>
      </c>
      <c r="J225" s="74">
        <v>0</v>
      </c>
      <c r="K225" s="74">
        <v>3</v>
      </c>
      <c r="L225" s="74">
        <v>0</v>
      </c>
      <c r="M225" s="74">
        <v>1</v>
      </c>
      <c r="N225" s="74">
        <v>4</v>
      </c>
      <c r="O225" s="74">
        <v>5</v>
      </c>
      <c r="P225" s="165">
        <v>54</v>
      </c>
      <c r="Q225" s="74">
        <v>0</v>
      </c>
      <c r="R225" s="119">
        <v>15</v>
      </c>
      <c r="S225" s="74"/>
      <c r="T225" s="131"/>
      <c r="U225" s="143"/>
      <c r="V225" s="143"/>
      <c r="W225" s="143"/>
      <c r="X225" s="143"/>
      <c r="Y225" s="143"/>
      <c r="Z225" s="143"/>
      <c r="AA225" s="143"/>
    </row>
    <row r="226" spans="1:27" s="79" customFormat="1">
      <c r="A226" s="30" t="s">
        <v>52</v>
      </c>
      <c r="B226" s="155">
        <v>1015</v>
      </c>
      <c r="C226" s="74">
        <v>0</v>
      </c>
      <c r="D226" s="74">
        <v>213</v>
      </c>
      <c r="E226" s="74">
        <v>357</v>
      </c>
      <c r="F226" s="74">
        <v>0</v>
      </c>
      <c r="G226" s="74">
        <v>117</v>
      </c>
      <c r="H226" s="153">
        <v>3</v>
      </c>
      <c r="I226" s="74">
        <v>12</v>
      </c>
      <c r="J226" s="74">
        <v>0</v>
      </c>
      <c r="K226" s="74">
        <v>27</v>
      </c>
      <c r="L226" s="74">
        <v>5</v>
      </c>
      <c r="M226" s="74">
        <v>30</v>
      </c>
      <c r="N226" s="74">
        <v>18</v>
      </c>
      <c r="O226" s="74">
        <v>9</v>
      </c>
      <c r="P226" s="165">
        <v>158</v>
      </c>
      <c r="Q226" s="74">
        <v>29</v>
      </c>
      <c r="R226" s="119">
        <v>37</v>
      </c>
      <c r="S226" s="74"/>
      <c r="T226" s="131"/>
      <c r="U226" s="143"/>
      <c r="V226" s="143"/>
      <c r="W226" s="143"/>
      <c r="X226" s="143"/>
      <c r="Y226" s="143"/>
      <c r="Z226" s="143"/>
      <c r="AA226" s="143"/>
    </row>
    <row r="227" spans="1:27" s="79" customFormat="1" ht="18">
      <c r="A227" s="30" t="s">
        <v>67</v>
      </c>
      <c r="B227" s="155">
        <v>3</v>
      </c>
      <c r="C227" s="74">
        <v>0</v>
      </c>
      <c r="D227" s="74">
        <v>0</v>
      </c>
      <c r="E227" s="74">
        <v>0</v>
      </c>
      <c r="F227" s="74">
        <v>0</v>
      </c>
      <c r="G227" s="74">
        <v>0</v>
      </c>
      <c r="H227" s="74">
        <v>0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4">
        <v>0</v>
      </c>
      <c r="O227" s="74">
        <v>0</v>
      </c>
      <c r="P227" s="165">
        <v>3</v>
      </c>
      <c r="Q227" s="74">
        <v>0</v>
      </c>
      <c r="R227" s="119">
        <v>0</v>
      </c>
      <c r="S227" s="74"/>
      <c r="T227" s="131"/>
      <c r="U227" s="143"/>
      <c r="V227" s="143"/>
      <c r="W227" s="143"/>
      <c r="X227" s="143"/>
      <c r="Y227" s="143"/>
      <c r="Z227" s="143"/>
      <c r="AA227" s="143"/>
    </row>
    <row r="228" spans="1:27" s="79" customFormat="1" ht="8.25" customHeight="1">
      <c r="A228" s="45" t="s">
        <v>46</v>
      </c>
      <c r="B228" s="155">
        <v>1707</v>
      </c>
      <c r="C228" s="74">
        <v>0</v>
      </c>
      <c r="D228" s="119">
        <v>346</v>
      </c>
      <c r="E228" s="119">
        <v>435</v>
      </c>
      <c r="F228" s="74">
        <v>0</v>
      </c>
      <c r="G228" s="119">
        <v>182</v>
      </c>
      <c r="H228" s="155">
        <v>3</v>
      </c>
      <c r="I228" s="119">
        <v>33</v>
      </c>
      <c r="J228" s="74">
        <v>0</v>
      </c>
      <c r="K228" s="119">
        <v>42</v>
      </c>
      <c r="L228" s="119">
        <v>6</v>
      </c>
      <c r="M228" s="119">
        <v>44</v>
      </c>
      <c r="N228" s="119">
        <v>25</v>
      </c>
      <c r="O228" s="119">
        <v>40</v>
      </c>
      <c r="P228" s="158">
        <v>388</v>
      </c>
      <c r="Q228" s="119">
        <v>42</v>
      </c>
      <c r="R228" s="119">
        <v>121</v>
      </c>
      <c r="S228" s="143"/>
      <c r="T228" s="143"/>
      <c r="U228" s="143"/>
      <c r="V228" s="143"/>
      <c r="W228" s="143"/>
      <c r="X228" s="143"/>
      <c r="Y228" s="143"/>
      <c r="Z228" s="143"/>
      <c r="AA228" s="143"/>
    </row>
    <row r="229" spans="1:27" ht="18">
      <c r="A229" s="32" t="s">
        <v>191</v>
      </c>
      <c r="B229" s="155"/>
      <c r="C229" s="164"/>
      <c r="D229" s="131"/>
      <c r="E229" s="131"/>
      <c r="F229" s="164"/>
      <c r="G229" s="131"/>
      <c r="H229" s="131"/>
      <c r="I229" s="131"/>
      <c r="J229" s="131"/>
      <c r="K229" s="131"/>
      <c r="L229" s="74"/>
      <c r="M229" s="131"/>
      <c r="N229" s="131"/>
      <c r="O229" s="131"/>
      <c r="P229" s="131"/>
      <c r="Q229" s="131"/>
      <c r="R229" s="119"/>
      <c r="S229" s="101"/>
      <c r="T229" s="101"/>
      <c r="U229" s="101"/>
      <c r="V229" s="101"/>
      <c r="W229" s="101"/>
      <c r="X229" s="101"/>
      <c r="Y229" s="101"/>
      <c r="Z229" s="101"/>
      <c r="AA229" s="101"/>
    </row>
    <row r="230" spans="1:27">
      <c r="A230" s="44" t="s">
        <v>48</v>
      </c>
      <c r="B230" s="155">
        <v>153</v>
      </c>
      <c r="C230" s="74">
        <v>0</v>
      </c>
      <c r="D230" s="74">
        <v>18</v>
      </c>
      <c r="E230" s="74">
        <v>13</v>
      </c>
      <c r="F230" s="74">
        <v>0</v>
      </c>
      <c r="G230" s="74">
        <v>10</v>
      </c>
      <c r="H230" s="74">
        <v>0</v>
      </c>
      <c r="I230" s="74">
        <v>7</v>
      </c>
      <c r="J230" s="74">
        <v>0</v>
      </c>
      <c r="K230" s="74">
        <v>4</v>
      </c>
      <c r="L230" s="74">
        <v>0</v>
      </c>
      <c r="M230" s="74">
        <v>10</v>
      </c>
      <c r="N230" s="74">
        <v>2</v>
      </c>
      <c r="O230" s="74">
        <v>1</v>
      </c>
      <c r="P230" s="165">
        <v>45</v>
      </c>
      <c r="Q230" s="74">
        <v>12</v>
      </c>
      <c r="R230" s="74">
        <v>31</v>
      </c>
    </row>
    <row r="231" spans="1:27">
      <c r="A231" s="30" t="s">
        <v>49</v>
      </c>
      <c r="B231" s="155">
        <v>156</v>
      </c>
      <c r="C231" s="74">
        <v>0</v>
      </c>
      <c r="D231" s="74">
        <v>34</v>
      </c>
      <c r="E231" s="74">
        <v>0</v>
      </c>
      <c r="F231" s="74">
        <v>0</v>
      </c>
      <c r="G231" s="74">
        <v>6</v>
      </c>
      <c r="H231" s="74">
        <v>0</v>
      </c>
      <c r="I231" s="74">
        <v>5</v>
      </c>
      <c r="J231" s="74">
        <v>0</v>
      </c>
      <c r="K231" s="74">
        <v>2</v>
      </c>
      <c r="L231" s="74">
        <v>1</v>
      </c>
      <c r="M231" s="74">
        <v>1</v>
      </c>
      <c r="N231" s="74">
        <v>0</v>
      </c>
      <c r="O231" s="74">
        <v>17</v>
      </c>
      <c r="P231" s="165">
        <v>71</v>
      </c>
      <c r="Q231" s="74">
        <v>1</v>
      </c>
      <c r="R231" s="74">
        <v>18</v>
      </c>
    </row>
    <row r="232" spans="1:27">
      <c r="A232" s="30" t="s">
        <v>137</v>
      </c>
      <c r="B232" s="155">
        <v>162</v>
      </c>
      <c r="C232" s="74">
        <v>0</v>
      </c>
      <c r="D232" s="74">
        <v>55</v>
      </c>
      <c r="E232" s="74">
        <v>14</v>
      </c>
      <c r="F232" s="74">
        <v>0</v>
      </c>
      <c r="G232" s="74">
        <v>13</v>
      </c>
      <c r="H232" s="74">
        <v>0</v>
      </c>
      <c r="I232" s="74">
        <v>3</v>
      </c>
      <c r="J232" s="74">
        <v>0</v>
      </c>
      <c r="K232" s="74">
        <v>5</v>
      </c>
      <c r="L232" s="74">
        <v>0</v>
      </c>
      <c r="M232" s="74">
        <v>2</v>
      </c>
      <c r="N232" s="74">
        <v>0</v>
      </c>
      <c r="O232" s="74">
        <v>8</v>
      </c>
      <c r="P232" s="165">
        <v>45</v>
      </c>
      <c r="Q232" s="74">
        <v>0</v>
      </c>
      <c r="R232" s="74">
        <v>17</v>
      </c>
    </row>
    <row r="233" spans="1:27">
      <c r="A233" s="30" t="s">
        <v>51</v>
      </c>
      <c r="B233" s="155">
        <v>179</v>
      </c>
      <c r="C233" s="74">
        <v>0</v>
      </c>
      <c r="D233" s="74">
        <v>23</v>
      </c>
      <c r="E233" s="74">
        <v>35</v>
      </c>
      <c r="F233" s="74">
        <v>0</v>
      </c>
      <c r="G233" s="74">
        <v>33</v>
      </c>
      <c r="H233" s="74">
        <v>0</v>
      </c>
      <c r="I233" s="74">
        <v>5</v>
      </c>
      <c r="J233" s="74">
        <v>0</v>
      </c>
      <c r="K233" s="74">
        <v>4</v>
      </c>
      <c r="L233" s="74">
        <v>0</v>
      </c>
      <c r="M233" s="74">
        <v>1</v>
      </c>
      <c r="N233" s="74">
        <v>4</v>
      </c>
      <c r="O233" s="74">
        <v>5</v>
      </c>
      <c r="P233" s="165">
        <v>54</v>
      </c>
      <c r="Q233" s="74">
        <v>0</v>
      </c>
      <c r="R233" s="74">
        <v>15</v>
      </c>
    </row>
    <row r="234" spans="1:27">
      <c r="A234" s="30" t="s">
        <v>52</v>
      </c>
      <c r="B234" s="155">
        <v>1054</v>
      </c>
      <c r="C234" s="74">
        <v>0</v>
      </c>
      <c r="D234" s="74">
        <v>216</v>
      </c>
      <c r="E234" s="74">
        <v>373</v>
      </c>
      <c r="F234" s="74">
        <v>0</v>
      </c>
      <c r="G234" s="74">
        <v>120</v>
      </c>
      <c r="H234" s="153">
        <v>3</v>
      </c>
      <c r="I234" s="74">
        <v>13</v>
      </c>
      <c r="J234" s="74">
        <v>0</v>
      </c>
      <c r="K234" s="74">
        <v>27</v>
      </c>
      <c r="L234" s="74">
        <v>5</v>
      </c>
      <c r="M234" s="74">
        <v>30</v>
      </c>
      <c r="N234" s="74">
        <v>19</v>
      </c>
      <c r="O234" s="74">
        <v>9</v>
      </c>
      <c r="P234" s="165">
        <v>170</v>
      </c>
      <c r="Q234" s="74">
        <v>29</v>
      </c>
      <c r="R234" s="74">
        <v>40</v>
      </c>
    </row>
    <row r="235" spans="1:27" ht="18">
      <c r="A235" s="30" t="s">
        <v>67</v>
      </c>
      <c r="B235" s="155">
        <v>3</v>
      </c>
      <c r="C235" s="74">
        <v>0</v>
      </c>
      <c r="D235" s="74">
        <v>0</v>
      </c>
      <c r="E235" s="74">
        <v>0</v>
      </c>
      <c r="F235" s="74">
        <v>0</v>
      </c>
      <c r="G235" s="74">
        <v>0</v>
      </c>
      <c r="H235" s="74">
        <v>0</v>
      </c>
      <c r="I235" s="74" t="s">
        <v>136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165">
        <v>3</v>
      </c>
      <c r="Q235" s="74">
        <v>0</v>
      </c>
      <c r="R235" s="119">
        <v>0</v>
      </c>
    </row>
    <row r="236" spans="1:27">
      <c r="A236" s="45" t="s">
        <v>46</v>
      </c>
      <c r="B236" s="155">
        <v>1752</v>
      </c>
      <c r="C236" s="119">
        <v>0</v>
      </c>
      <c r="D236" s="119">
        <v>344</v>
      </c>
      <c r="E236" s="119">
        <v>457</v>
      </c>
      <c r="F236" s="119">
        <v>0</v>
      </c>
      <c r="G236" s="119">
        <v>188</v>
      </c>
      <c r="H236" s="119">
        <v>3</v>
      </c>
      <c r="I236" s="119">
        <v>32</v>
      </c>
      <c r="J236" s="119">
        <v>0</v>
      </c>
      <c r="K236" s="119">
        <v>42</v>
      </c>
      <c r="L236" s="119">
        <v>6</v>
      </c>
      <c r="M236" s="119">
        <v>49</v>
      </c>
      <c r="N236" s="119">
        <v>25</v>
      </c>
      <c r="O236" s="119">
        <v>43</v>
      </c>
      <c r="P236" s="158">
        <v>398</v>
      </c>
      <c r="Q236" s="119">
        <v>42</v>
      </c>
      <c r="R236" s="119">
        <v>123</v>
      </c>
    </row>
    <row r="237" spans="1:27" ht="18">
      <c r="A237" s="32" t="s">
        <v>160</v>
      </c>
      <c r="C237" s="164"/>
      <c r="D237" s="74"/>
      <c r="E237" s="74"/>
      <c r="F237" s="164"/>
      <c r="G237" s="74"/>
      <c r="H237" s="74"/>
      <c r="I237" s="74"/>
      <c r="J237" s="131"/>
      <c r="K237" s="74"/>
      <c r="L237" s="74"/>
      <c r="M237" s="74"/>
      <c r="N237" s="74"/>
      <c r="O237" s="74"/>
      <c r="P237" s="165"/>
      <c r="Q237" s="74"/>
      <c r="R237" s="119"/>
    </row>
    <row r="238" spans="1:27">
      <c r="A238" s="44" t="s">
        <v>48</v>
      </c>
      <c r="B238" s="155">
        <v>158</v>
      </c>
      <c r="C238" s="74">
        <v>0</v>
      </c>
      <c r="D238" s="74">
        <v>19</v>
      </c>
      <c r="E238" s="74">
        <v>13</v>
      </c>
      <c r="F238" s="74">
        <v>0</v>
      </c>
      <c r="G238" s="74">
        <v>12</v>
      </c>
      <c r="H238" s="74">
        <v>0</v>
      </c>
      <c r="I238" s="74">
        <v>6</v>
      </c>
      <c r="J238" s="74">
        <v>0</v>
      </c>
      <c r="K238" s="74">
        <v>4</v>
      </c>
      <c r="L238" s="74">
        <v>0</v>
      </c>
      <c r="M238" s="74">
        <v>10</v>
      </c>
      <c r="N238" s="74">
        <v>1</v>
      </c>
      <c r="O238" s="74">
        <v>4</v>
      </c>
      <c r="P238" s="165">
        <v>48</v>
      </c>
      <c r="Q238" s="74">
        <v>10</v>
      </c>
      <c r="R238" s="74">
        <v>31</v>
      </c>
    </row>
    <row r="239" spans="1:27">
      <c r="A239" s="30" t="s">
        <v>49</v>
      </c>
      <c r="B239" s="155">
        <v>152</v>
      </c>
      <c r="C239" s="74">
        <v>0</v>
      </c>
      <c r="D239" s="74">
        <v>30</v>
      </c>
      <c r="E239" s="74">
        <v>0</v>
      </c>
      <c r="F239" s="74">
        <v>0</v>
      </c>
      <c r="G239" s="74">
        <v>6</v>
      </c>
      <c r="H239" s="74">
        <v>0</v>
      </c>
      <c r="I239" s="74">
        <v>5</v>
      </c>
      <c r="J239" s="74">
        <v>0</v>
      </c>
      <c r="K239" s="74">
        <v>2</v>
      </c>
      <c r="L239" s="74">
        <v>1</v>
      </c>
      <c r="M239" s="74">
        <v>1</v>
      </c>
      <c r="N239" s="74">
        <v>0</v>
      </c>
      <c r="O239" s="74">
        <v>17</v>
      </c>
      <c r="P239" s="165">
        <v>71</v>
      </c>
      <c r="Q239" s="74">
        <v>1</v>
      </c>
      <c r="R239" s="74">
        <v>18</v>
      </c>
    </row>
    <row r="240" spans="1:27">
      <c r="A240" s="30" t="s">
        <v>137</v>
      </c>
      <c r="B240" s="155">
        <v>163</v>
      </c>
      <c r="C240" s="74">
        <v>0</v>
      </c>
      <c r="D240" s="74">
        <v>54</v>
      </c>
      <c r="E240" s="74">
        <v>15</v>
      </c>
      <c r="F240" s="74">
        <v>0</v>
      </c>
      <c r="G240" s="74">
        <v>15</v>
      </c>
      <c r="H240" s="74">
        <v>0</v>
      </c>
      <c r="I240" s="74">
        <v>3</v>
      </c>
      <c r="J240" s="74">
        <v>0</v>
      </c>
      <c r="K240" s="74">
        <v>5</v>
      </c>
      <c r="L240" s="74">
        <v>0</v>
      </c>
      <c r="M240" s="74">
        <v>2</v>
      </c>
      <c r="N240" s="74">
        <v>0</v>
      </c>
      <c r="O240" s="74">
        <v>8</v>
      </c>
      <c r="P240" s="165">
        <v>44</v>
      </c>
      <c r="Q240" s="74">
        <v>0</v>
      </c>
      <c r="R240" s="74">
        <v>17</v>
      </c>
    </row>
    <row r="241" spans="1:18">
      <c r="A241" s="30" t="s">
        <v>51</v>
      </c>
      <c r="B241" s="155">
        <v>184</v>
      </c>
      <c r="C241" s="74">
        <v>0</v>
      </c>
      <c r="D241" s="74">
        <v>23</v>
      </c>
      <c r="E241" s="74">
        <v>37</v>
      </c>
      <c r="F241" s="74">
        <v>0</v>
      </c>
      <c r="G241" s="74">
        <v>33</v>
      </c>
      <c r="H241" s="74">
        <v>0</v>
      </c>
      <c r="I241" s="74">
        <v>4</v>
      </c>
      <c r="J241" s="74">
        <v>0</v>
      </c>
      <c r="K241" s="74">
        <v>4</v>
      </c>
      <c r="L241" s="74">
        <v>0</v>
      </c>
      <c r="M241" s="74">
        <v>4</v>
      </c>
      <c r="N241" s="74">
        <v>4</v>
      </c>
      <c r="O241" s="74">
        <v>5</v>
      </c>
      <c r="P241" s="165">
        <v>54</v>
      </c>
      <c r="Q241" s="74">
        <v>1</v>
      </c>
      <c r="R241" s="74">
        <v>15</v>
      </c>
    </row>
    <row r="242" spans="1:18">
      <c r="A242" s="30" t="s">
        <v>52</v>
      </c>
      <c r="B242" s="155">
        <v>1092</v>
      </c>
      <c r="C242" s="74">
        <v>0</v>
      </c>
      <c r="D242" s="74">
        <v>218</v>
      </c>
      <c r="E242" s="74">
        <v>392</v>
      </c>
      <c r="F242" s="74">
        <v>0</v>
      </c>
      <c r="G242" s="74">
        <v>122</v>
      </c>
      <c r="H242" s="74">
        <v>3</v>
      </c>
      <c r="I242" s="74">
        <v>14</v>
      </c>
      <c r="J242" s="74">
        <v>0</v>
      </c>
      <c r="K242" s="74">
        <v>27</v>
      </c>
      <c r="L242" s="74">
        <v>5</v>
      </c>
      <c r="M242" s="74">
        <v>32</v>
      </c>
      <c r="N242" s="74">
        <v>20</v>
      </c>
      <c r="O242" s="74">
        <v>9</v>
      </c>
      <c r="P242" s="165">
        <v>178</v>
      </c>
      <c r="Q242" s="74">
        <v>30</v>
      </c>
      <c r="R242" s="74">
        <v>42</v>
      </c>
    </row>
    <row r="243" spans="1:18" ht="18">
      <c r="A243" s="46" t="s">
        <v>67</v>
      </c>
      <c r="B243" s="155">
        <v>3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4">
        <v>0</v>
      </c>
      <c r="N243" s="74">
        <v>0</v>
      </c>
      <c r="O243" s="74">
        <v>0</v>
      </c>
      <c r="P243" s="165">
        <v>3</v>
      </c>
      <c r="Q243" s="74">
        <v>0</v>
      </c>
      <c r="R243" s="119">
        <v>0</v>
      </c>
    </row>
    <row r="244" spans="1:18" ht="6" customHeight="1">
      <c r="A244" s="102"/>
      <c r="B244" s="155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165"/>
      <c r="Q244" s="74"/>
      <c r="R244" s="119"/>
    </row>
    <row r="245" spans="1:18">
      <c r="A245" s="43" t="s">
        <v>46</v>
      </c>
      <c r="B245" s="155">
        <v>1951</v>
      </c>
      <c r="C245" s="159">
        <v>6</v>
      </c>
      <c r="D245" s="159">
        <v>387</v>
      </c>
      <c r="E245" s="159">
        <v>593</v>
      </c>
      <c r="F245" s="119">
        <v>0</v>
      </c>
      <c r="G245" s="159">
        <v>187</v>
      </c>
      <c r="H245" s="159">
        <v>3</v>
      </c>
      <c r="I245" s="159">
        <v>32</v>
      </c>
      <c r="J245" s="119">
        <v>0</v>
      </c>
      <c r="K245" s="119">
        <v>42</v>
      </c>
      <c r="L245" s="119">
        <v>7</v>
      </c>
      <c r="M245" s="119">
        <v>50</v>
      </c>
      <c r="N245" s="119">
        <v>27</v>
      </c>
      <c r="O245" s="119">
        <v>44</v>
      </c>
      <c r="P245" s="158">
        <v>404</v>
      </c>
      <c r="Q245" s="119">
        <v>43</v>
      </c>
      <c r="R245" s="119">
        <v>126</v>
      </c>
    </row>
    <row r="246" spans="1:18" ht="18">
      <c r="A246" s="32" t="s">
        <v>161</v>
      </c>
      <c r="B246" s="60"/>
      <c r="K246" s="131"/>
      <c r="L246" s="74"/>
      <c r="M246" s="131"/>
      <c r="N246" s="131"/>
      <c r="O246" s="131"/>
      <c r="P246" s="131"/>
      <c r="Q246" s="131"/>
      <c r="R246" s="131"/>
    </row>
    <row r="247" spans="1:18">
      <c r="A247" s="44" t="s">
        <v>48</v>
      </c>
      <c r="B247" s="155">
        <v>169</v>
      </c>
      <c r="C247" s="74">
        <v>1</v>
      </c>
      <c r="D247" s="74">
        <v>21</v>
      </c>
      <c r="E247" s="74">
        <v>15</v>
      </c>
      <c r="F247" s="74">
        <v>0</v>
      </c>
      <c r="G247" s="74">
        <v>12</v>
      </c>
      <c r="H247" s="74">
        <v>0</v>
      </c>
      <c r="I247" s="74">
        <v>6</v>
      </c>
      <c r="J247" s="74">
        <v>0</v>
      </c>
      <c r="K247" s="74">
        <v>4</v>
      </c>
      <c r="L247" s="74">
        <v>0</v>
      </c>
      <c r="M247" s="74">
        <v>10</v>
      </c>
      <c r="N247" s="74">
        <v>4</v>
      </c>
      <c r="O247" s="74">
        <v>3</v>
      </c>
      <c r="P247" s="165">
        <v>52</v>
      </c>
      <c r="Q247" s="74">
        <v>10</v>
      </c>
      <c r="R247" s="74">
        <v>31</v>
      </c>
    </row>
    <row r="248" spans="1:18">
      <c r="A248" s="30" t="s">
        <v>49</v>
      </c>
      <c r="B248" s="155">
        <v>161</v>
      </c>
      <c r="C248" s="74">
        <v>1</v>
      </c>
      <c r="D248" s="74">
        <v>34</v>
      </c>
      <c r="E248" s="74">
        <v>0</v>
      </c>
      <c r="F248" s="74">
        <v>0</v>
      </c>
      <c r="G248" s="74">
        <v>7</v>
      </c>
      <c r="H248" s="74">
        <v>0</v>
      </c>
      <c r="I248" s="74">
        <v>5</v>
      </c>
      <c r="J248" s="74">
        <v>0</v>
      </c>
      <c r="K248" s="74">
        <v>2</v>
      </c>
      <c r="L248" s="74">
        <v>1</v>
      </c>
      <c r="M248" s="74">
        <v>1</v>
      </c>
      <c r="N248" s="74">
        <v>0</v>
      </c>
      <c r="O248" s="74">
        <v>17</v>
      </c>
      <c r="P248" s="165">
        <v>74</v>
      </c>
      <c r="Q248" s="74">
        <v>1</v>
      </c>
      <c r="R248" s="74">
        <v>18</v>
      </c>
    </row>
    <row r="249" spans="1:18">
      <c r="A249" s="30" t="s">
        <v>137</v>
      </c>
      <c r="B249" s="155">
        <v>165</v>
      </c>
      <c r="C249" s="74">
        <v>0</v>
      </c>
      <c r="D249" s="74">
        <v>54</v>
      </c>
      <c r="E249" s="74">
        <v>15</v>
      </c>
      <c r="F249" s="74">
        <v>0</v>
      </c>
      <c r="G249" s="74">
        <v>16</v>
      </c>
      <c r="H249" s="74">
        <v>0</v>
      </c>
      <c r="I249" s="74">
        <v>3</v>
      </c>
      <c r="J249" s="74">
        <v>0</v>
      </c>
      <c r="K249" s="74">
        <v>5</v>
      </c>
      <c r="L249" s="74">
        <v>0</v>
      </c>
      <c r="M249" s="74">
        <v>2</v>
      </c>
      <c r="N249" s="74">
        <v>0</v>
      </c>
      <c r="O249" s="74">
        <v>9</v>
      </c>
      <c r="P249" s="165">
        <v>44</v>
      </c>
      <c r="Q249" s="74">
        <v>0</v>
      </c>
      <c r="R249" s="74">
        <v>17</v>
      </c>
    </row>
    <row r="250" spans="1:18">
      <c r="A250" s="30" t="s">
        <v>51</v>
      </c>
      <c r="B250" s="155">
        <v>151</v>
      </c>
      <c r="C250" s="74">
        <v>0</v>
      </c>
      <c r="D250" s="74">
        <v>18</v>
      </c>
      <c r="E250" s="74">
        <v>37</v>
      </c>
      <c r="F250" s="74">
        <v>0</v>
      </c>
      <c r="G250" s="74">
        <v>12</v>
      </c>
      <c r="H250" s="74">
        <v>0</v>
      </c>
      <c r="I250" s="74">
        <v>4</v>
      </c>
      <c r="J250" s="74">
        <v>0</v>
      </c>
      <c r="K250" s="74">
        <v>3</v>
      </c>
      <c r="L250" s="74">
        <v>0</v>
      </c>
      <c r="M250" s="74">
        <v>4</v>
      </c>
      <c r="N250" s="74">
        <v>4</v>
      </c>
      <c r="O250" s="74">
        <v>5</v>
      </c>
      <c r="P250" s="165">
        <v>48</v>
      </c>
      <c r="Q250" s="74">
        <v>1</v>
      </c>
      <c r="R250" s="74">
        <v>15</v>
      </c>
    </row>
    <row r="251" spans="1:18">
      <c r="A251" s="30" t="s">
        <v>52</v>
      </c>
      <c r="B251" s="155">
        <v>1299</v>
      </c>
      <c r="C251" s="74">
        <v>4</v>
      </c>
      <c r="D251" s="74">
        <v>260</v>
      </c>
      <c r="E251" s="74">
        <v>526</v>
      </c>
      <c r="F251" s="74">
        <v>0</v>
      </c>
      <c r="G251" s="74">
        <v>140</v>
      </c>
      <c r="H251" s="153">
        <v>3</v>
      </c>
      <c r="I251" s="74">
        <v>14</v>
      </c>
      <c r="J251" s="74">
        <v>0</v>
      </c>
      <c r="K251" s="74">
        <v>28</v>
      </c>
      <c r="L251" s="74">
        <v>6</v>
      </c>
      <c r="M251" s="74">
        <v>33</v>
      </c>
      <c r="N251" s="74">
        <v>19</v>
      </c>
      <c r="O251" s="74">
        <v>10</v>
      </c>
      <c r="P251" s="165">
        <v>180</v>
      </c>
      <c r="Q251" s="74">
        <v>31</v>
      </c>
      <c r="R251" s="74">
        <v>45</v>
      </c>
    </row>
    <row r="252" spans="1:18" ht="18">
      <c r="A252" s="30" t="s">
        <v>67</v>
      </c>
      <c r="B252" s="155">
        <v>6</v>
      </c>
      <c r="C252" s="74">
        <v>0</v>
      </c>
      <c r="D252" s="74">
        <v>0</v>
      </c>
      <c r="E252" s="74">
        <v>0</v>
      </c>
      <c r="F252" s="74">
        <v>0</v>
      </c>
      <c r="G252" s="74">
        <v>0</v>
      </c>
      <c r="H252" s="74">
        <v>0</v>
      </c>
      <c r="I252" s="74">
        <v>0</v>
      </c>
      <c r="J252" s="74">
        <v>0</v>
      </c>
      <c r="K252" s="74">
        <v>0</v>
      </c>
      <c r="L252" s="74">
        <v>0</v>
      </c>
      <c r="M252" s="74">
        <v>0</v>
      </c>
      <c r="N252" s="74">
        <v>0</v>
      </c>
      <c r="O252" s="74">
        <v>0</v>
      </c>
      <c r="P252" s="165">
        <v>6</v>
      </c>
      <c r="Q252" s="74">
        <v>0</v>
      </c>
      <c r="R252" s="74">
        <v>0</v>
      </c>
    </row>
    <row r="253" spans="1:18" s="60" customFormat="1">
      <c r="A253" s="45" t="s">
        <v>46</v>
      </c>
      <c r="B253" s="155">
        <v>2081</v>
      </c>
      <c r="C253" s="159">
        <v>9</v>
      </c>
      <c r="D253" s="159">
        <v>437</v>
      </c>
      <c r="E253" s="159">
        <v>638</v>
      </c>
      <c r="F253" s="119">
        <v>0</v>
      </c>
      <c r="G253" s="159">
        <v>197</v>
      </c>
      <c r="H253" s="159">
        <v>3</v>
      </c>
      <c r="I253" s="159">
        <v>32</v>
      </c>
      <c r="J253" s="119">
        <v>0</v>
      </c>
      <c r="K253" s="119">
        <v>60</v>
      </c>
      <c r="L253" s="119">
        <v>7</v>
      </c>
      <c r="M253" s="119">
        <v>50</v>
      </c>
      <c r="N253" s="119">
        <v>28</v>
      </c>
      <c r="O253" s="119">
        <v>44</v>
      </c>
      <c r="P253" s="158">
        <v>405</v>
      </c>
      <c r="Q253" s="119">
        <v>43</v>
      </c>
      <c r="R253" s="119">
        <v>128</v>
      </c>
    </row>
    <row r="254" spans="1:18" ht="18">
      <c r="A254" s="32" t="s">
        <v>195</v>
      </c>
      <c r="B254" s="167"/>
      <c r="C254" s="167"/>
      <c r="D254" s="167"/>
      <c r="E254" s="167"/>
      <c r="F254" s="101"/>
      <c r="G254" s="167"/>
      <c r="H254" s="167"/>
      <c r="I254" s="167"/>
      <c r="J254" s="101"/>
      <c r="K254" s="190"/>
      <c r="L254" s="189"/>
      <c r="M254" s="190"/>
      <c r="N254" s="190"/>
      <c r="O254" s="190"/>
      <c r="P254" s="190"/>
      <c r="Q254" s="190"/>
      <c r="R254" s="190"/>
    </row>
    <row r="255" spans="1:18">
      <c r="A255" s="44" t="s">
        <v>48</v>
      </c>
      <c r="B255" s="191">
        <v>186</v>
      </c>
      <c r="C255" s="188">
        <v>1</v>
      </c>
      <c r="D255" s="188">
        <v>36</v>
      </c>
      <c r="E255" s="188">
        <v>11</v>
      </c>
      <c r="F255" s="74">
        <v>0</v>
      </c>
      <c r="G255" s="188">
        <v>14</v>
      </c>
      <c r="H255" s="74">
        <v>0</v>
      </c>
      <c r="I255" s="188">
        <v>6</v>
      </c>
      <c r="J255" s="74">
        <v>0</v>
      </c>
      <c r="K255" s="188">
        <v>8</v>
      </c>
      <c r="L255" s="74">
        <v>0</v>
      </c>
      <c r="M255" s="188">
        <v>10</v>
      </c>
      <c r="N255" s="188">
        <v>4</v>
      </c>
      <c r="O255" s="188">
        <v>3</v>
      </c>
      <c r="P255" s="188">
        <v>51</v>
      </c>
      <c r="Q255" s="188">
        <v>10</v>
      </c>
      <c r="R255" s="188">
        <v>32</v>
      </c>
    </row>
    <row r="256" spans="1:18">
      <c r="A256" s="30" t="s">
        <v>49</v>
      </c>
      <c r="B256" s="191">
        <v>186</v>
      </c>
      <c r="C256" s="188">
        <v>1</v>
      </c>
      <c r="D256" s="188">
        <v>53</v>
      </c>
      <c r="E256" s="188">
        <v>1</v>
      </c>
      <c r="F256" s="74">
        <v>0</v>
      </c>
      <c r="G256" s="188">
        <v>11</v>
      </c>
      <c r="H256" s="74">
        <v>0</v>
      </c>
      <c r="I256" s="188">
        <v>5</v>
      </c>
      <c r="J256" s="74">
        <v>0</v>
      </c>
      <c r="K256" s="188">
        <v>2</v>
      </c>
      <c r="L256" s="188">
        <v>1</v>
      </c>
      <c r="M256" s="188">
        <v>1</v>
      </c>
      <c r="N256" s="74">
        <v>0</v>
      </c>
      <c r="O256" s="188">
        <v>17</v>
      </c>
      <c r="P256" s="188">
        <v>75</v>
      </c>
      <c r="Q256" s="188">
        <v>1</v>
      </c>
      <c r="R256" s="188">
        <v>18</v>
      </c>
    </row>
    <row r="257" spans="1:18">
      <c r="A257" s="30" t="s">
        <v>137</v>
      </c>
      <c r="B257" s="191">
        <v>161</v>
      </c>
      <c r="C257" s="74">
        <v>0</v>
      </c>
      <c r="D257" s="188">
        <v>53</v>
      </c>
      <c r="E257" s="188">
        <v>12</v>
      </c>
      <c r="F257" s="74">
        <v>0</v>
      </c>
      <c r="G257" s="188">
        <v>17</v>
      </c>
      <c r="H257" s="74">
        <v>0</v>
      </c>
      <c r="I257" s="188">
        <v>3</v>
      </c>
      <c r="J257" s="74">
        <v>0</v>
      </c>
      <c r="K257" s="188">
        <v>5</v>
      </c>
      <c r="L257" s="74">
        <v>0</v>
      </c>
      <c r="M257" s="188">
        <v>2</v>
      </c>
      <c r="N257" s="74">
        <v>0</v>
      </c>
      <c r="O257" s="188">
        <v>9</v>
      </c>
      <c r="P257" s="188">
        <v>43</v>
      </c>
      <c r="Q257" s="74">
        <v>0</v>
      </c>
      <c r="R257" s="188">
        <v>17</v>
      </c>
    </row>
    <row r="258" spans="1:18">
      <c r="A258" s="30" t="s">
        <v>51</v>
      </c>
      <c r="B258" s="191">
        <v>150</v>
      </c>
      <c r="C258" s="74">
        <v>0</v>
      </c>
      <c r="D258" s="188">
        <v>18</v>
      </c>
      <c r="E258" s="188">
        <v>38</v>
      </c>
      <c r="F258" s="74">
        <v>0</v>
      </c>
      <c r="G258" s="188">
        <v>12</v>
      </c>
      <c r="H258" s="74">
        <v>0</v>
      </c>
      <c r="I258" s="188">
        <v>4</v>
      </c>
      <c r="J258" s="74">
        <v>0</v>
      </c>
      <c r="K258" s="188">
        <v>3</v>
      </c>
      <c r="L258" s="74">
        <v>0</v>
      </c>
      <c r="M258" s="188">
        <v>1</v>
      </c>
      <c r="N258" s="188">
        <v>4</v>
      </c>
      <c r="O258" s="188">
        <v>5</v>
      </c>
      <c r="P258" s="188">
        <v>49</v>
      </c>
      <c r="Q258" s="188">
        <v>1</v>
      </c>
      <c r="R258" s="188">
        <v>15</v>
      </c>
    </row>
    <row r="259" spans="1:18">
      <c r="A259" s="30" t="s">
        <v>52</v>
      </c>
      <c r="B259" s="191">
        <v>1392</v>
      </c>
      <c r="C259" s="188">
        <v>7</v>
      </c>
      <c r="D259" s="188">
        <v>277</v>
      </c>
      <c r="E259" s="188">
        <v>576</v>
      </c>
      <c r="F259" s="74">
        <v>0</v>
      </c>
      <c r="G259" s="188">
        <v>143</v>
      </c>
      <c r="H259" s="188">
        <v>3</v>
      </c>
      <c r="I259" s="188">
        <v>14</v>
      </c>
      <c r="J259" s="74">
        <v>0</v>
      </c>
      <c r="K259" s="188">
        <v>42</v>
      </c>
      <c r="L259" s="188">
        <v>6</v>
      </c>
      <c r="M259" s="188">
        <v>36</v>
      </c>
      <c r="N259" s="188">
        <v>20</v>
      </c>
      <c r="O259" s="188">
        <v>10</v>
      </c>
      <c r="P259" s="188">
        <v>181</v>
      </c>
      <c r="Q259" s="188">
        <v>31</v>
      </c>
      <c r="R259" s="188">
        <v>46</v>
      </c>
    </row>
    <row r="260" spans="1:18" ht="18">
      <c r="A260" s="30" t="s">
        <v>67</v>
      </c>
      <c r="B260" s="192">
        <v>6</v>
      </c>
      <c r="C260" s="74">
        <v>0</v>
      </c>
      <c r="D260" s="74">
        <v>0</v>
      </c>
      <c r="E260" s="74">
        <v>0</v>
      </c>
      <c r="F260" s="74">
        <v>0</v>
      </c>
      <c r="G260" s="74">
        <v>0</v>
      </c>
      <c r="H260" s="74">
        <v>0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4">
        <v>6</v>
      </c>
      <c r="Q260" s="74">
        <v>0</v>
      </c>
      <c r="R260" s="74">
        <v>0</v>
      </c>
    </row>
    <row r="261" spans="1:18">
      <c r="A261" s="45" t="s">
        <v>46</v>
      </c>
      <c r="B261" s="155">
        <v>2119</v>
      </c>
      <c r="C261" s="159">
        <v>9</v>
      </c>
      <c r="D261" s="159">
        <v>439</v>
      </c>
      <c r="E261" s="159">
        <v>657</v>
      </c>
      <c r="F261" s="74">
        <v>0</v>
      </c>
      <c r="G261" s="159">
        <v>201</v>
      </c>
      <c r="H261" s="159">
        <v>3</v>
      </c>
      <c r="I261" s="159">
        <v>33</v>
      </c>
      <c r="J261" s="74">
        <v>0</v>
      </c>
      <c r="K261" s="119">
        <v>60</v>
      </c>
      <c r="L261" s="119">
        <v>7</v>
      </c>
      <c r="M261" s="119">
        <v>50</v>
      </c>
      <c r="N261" s="119">
        <v>31</v>
      </c>
      <c r="O261" s="119">
        <v>44</v>
      </c>
      <c r="P261" s="158">
        <v>411</v>
      </c>
      <c r="Q261" s="119">
        <v>44</v>
      </c>
      <c r="R261" s="119">
        <v>130</v>
      </c>
    </row>
    <row r="262" spans="1:18" ht="18">
      <c r="A262" s="32" t="s">
        <v>188</v>
      </c>
      <c r="B262" s="167"/>
      <c r="C262" s="167"/>
      <c r="D262" s="167"/>
      <c r="E262" s="167"/>
      <c r="F262" s="101"/>
      <c r="G262" s="167"/>
      <c r="H262" s="167"/>
      <c r="I262" s="167"/>
      <c r="J262" s="101"/>
      <c r="K262" s="190"/>
      <c r="L262" s="189"/>
      <c r="M262" s="190"/>
      <c r="N262" s="190"/>
      <c r="O262" s="190"/>
      <c r="P262" s="190"/>
      <c r="Q262" s="190"/>
      <c r="R262" s="119">
        <v>0</v>
      </c>
    </row>
    <row r="263" spans="1:18">
      <c r="A263" s="44" t="s">
        <v>48</v>
      </c>
      <c r="B263" s="191">
        <v>191</v>
      </c>
      <c r="C263" s="188">
        <v>1</v>
      </c>
      <c r="D263" s="188">
        <v>38</v>
      </c>
      <c r="E263" s="188">
        <v>12</v>
      </c>
      <c r="F263" s="74">
        <v>0</v>
      </c>
      <c r="G263" s="188">
        <v>14</v>
      </c>
      <c r="H263" s="74">
        <v>0</v>
      </c>
      <c r="I263" s="188">
        <v>6</v>
      </c>
      <c r="J263" s="74">
        <v>0</v>
      </c>
      <c r="K263" s="188">
        <v>8</v>
      </c>
      <c r="L263" s="74">
        <v>0</v>
      </c>
      <c r="M263" s="188">
        <v>10</v>
      </c>
      <c r="N263" s="188">
        <v>4</v>
      </c>
      <c r="O263" s="188">
        <v>3</v>
      </c>
      <c r="P263" s="188">
        <v>51</v>
      </c>
      <c r="Q263" s="188">
        <v>10</v>
      </c>
      <c r="R263" s="74">
        <v>34</v>
      </c>
    </row>
    <row r="264" spans="1:18">
      <c r="A264" s="30" t="s">
        <v>49</v>
      </c>
      <c r="B264" s="191">
        <v>189</v>
      </c>
      <c r="C264" s="188">
        <v>1</v>
      </c>
      <c r="D264" s="188">
        <v>55</v>
      </c>
      <c r="E264" s="188">
        <v>1</v>
      </c>
      <c r="F264" s="74">
        <v>0</v>
      </c>
      <c r="G264" s="188">
        <v>11</v>
      </c>
      <c r="H264" s="74">
        <v>0</v>
      </c>
      <c r="I264" s="188">
        <v>5</v>
      </c>
      <c r="J264" s="74">
        <v>0</v>
      </c>
      <c r="K264" s="188">
        <v>2</v>
      </c>
      <c r="L264" s="188">
        <v>1</v>
      </c>
      <c r="M264" s="188">
        <v>1</v>
      </c>
      <c r="N264" s="74">
        <v>1</v>
      </c>
      <c r="O264" s="188">
        <v>17</v>
      </c>
      <c r="P264" s="188">
        <v>75</v>
      </c>
      <c r="Q264" s="188">
        <v>1</v>
      </c>
      <c r="R264" s="74">
        <v>18</v>
      </c>
    </row>
    <row r="265" spans="1:18">
      <c r="A265" s="30" t="s">
        <v>137</v>
      </c>
      <c r="B265" s="191">
        <v>184</v>
      </c>
      <c r="C265" s="74">
        <v>0</v>
      </c>
      <c r="D265" s="188">
        <v>70</v>
      </c>
      <c r="E265" s="188">
        <v>12</v>
      </c>
      <c r="F265" s="74">
        <v>0</v>
      </c>
      <c r="G265" s="188">
        <v>20</v>
      </c>
      <c r="H265" s="74">
        <v>0</v>
      </c>
      <c r="I265" s="188">
        <v>3</v>
      </c>
      <c r="J265" s="74">
        <v>0</v>
      </c>
      <c r="K265" s="188">
        <v>5</v>
      </c>
      <c r="L265" s="74">
        <v>0</v>
      </c>
      <c r="M265" s="188">
        <v>2</v>
      </c>
      <c r="N265" s="74">
        <v>3</v>
      </c>
      <c r="O265" s="188">
        <v>9</v>
      </c>
      <c r="P265" s="188">
        <v>43</v>
      </c>
      <c r="Q265" s="74">
        <v>0</v>
      </c>
      <c r="R265" s="74">
        <v>17</v>
      </c>
    </row>
    <row r="266" spans="1:18">
      <c r="A266" s="30" t="s">
        <v>51</v>
      </c>
      <c r="B266" s="191">
        <v>153</v>
      </c>
      <c r="C266" s="74">
        <v>0</v>
      </c>
      <c r="D266" s="188">
        <v>18</v>
      </c>
      <c r="E266" s="188">
        <v>41</v>
      </c>
      <c r="F266" s="74">
        <v>0</v>
      </c>
      <c r="G266" s="188">
        <v>12</v>
      </c>
      <c r="H266" s="74">
        <v>0</v>
      </c>
      <c r="I266" s="188">
        <v>4</v>
      </c>
      <c r="J266" s="74">
        <v>0</v>
      </c>
      <c r="K266" s="188">
        <v>3</v>
      </c>
      <c r="L266" s="74">
        <v>0</v>
      </c>
      <c r="M266" s="188">
        <v>1</v>
      </c>
      <c r="N266" s="188">
        <v>4</v>
      </c>
      <c r="O266" s="188">
        <v>5</v>
      </c>
      <c r="P266" s="188">
        <v>49</v>
      </c>
      <c r="Q266" s="188">
        <v>1</v>
      </c>
      <c r="R266" s="74">
        <v>15</v>
      </c>
    </row>
    <row r="267" spans="1:18">
      <c r="A267" s="30" t="s">
        <v>52</v>
      </c>
      <c r="B267" s="191">
        <v>1395</v>
      </c>
      <c r="C267" s="188">
        <v>7</v>
      </c>
      <c r="D267" s="188">
        <v>258</v>
      </c>
      <c r="E267" s="188">
        <v>591</v>
      </c>
      <c r="F267" s="74">
        <v>0</v>
      </c>
      <c r="G267" s="188">
        <v>144</v>
      </c>
      <c r="H267" s="188">
        <v>3</v>
      </c>
      <c r="I267" s="188">
        <v>15</v>
      </c>
      <c r="J267" s="74">
        <v>0</v>
      </c>
      <c r="K267" s="188">
        <v>42</v>
      </c>
      <c r="L267" s="188">
        <v>6</v>
      </c>
      <c r="M267" s="188">
        <v>36</v>
      </c>
      <c r="N267" s="188">
        <v>19</v>
      </c>
      <c r="O267" s="188">
        <v>10</v>
      </c>
      <c r="P267" s="188">
        <v>186</v>
      </c>
      <c r="Q267" s="188">
        <v>32</v>
      </c>
      <c r="R267" s="74">
        <v>46</v>
      </c>
    </row>
    <row r="268" spans="1:18" ht="18">
      <c r="A268" s="30" t="s">
        <v>67</v>
      </c>
      <c r="B268" s="192">
        <v>7</v>
      </c>
      <c r="C268" s="74">
        <v>0</v>
      </c>
      <c r="D268" s="74">
        <v>0</v>
      </c>
      <c r="E268" s="74">
        <v>0</v>
      </c>
      <c r="F268" s="74">
        <v>0</v>
      </c>
      <c r="G268" s="74">
        <v>0</v>
      </c>
      <c r="H268" s="74">
        <v>0</v>
      </c>
      <c r="I268" s="74">
        <v>0</v>
      </c>
      <c r="J268" s="74">
        <v>0</v>
      </c>
      <c r="K268" s="74">
        <v>0</v>
      </c>
      <c r="L268" s="74">
        <v>0</v>
      </c>
      <c r="M268" s="74">
        <v>0</v>
      </c>
      <c r="N268" s="74">
        <v>0</v>
      </c>
      <c r="O268" s="74">
        <v>0</v>
      </c>
      <c r="P268" s="74">
        <v>7</v>
      </c>
      <c r="Q268" s="74">
        <v>0</v>
      </c>
      <c r="R268" s="119">
        <v>0</v>
      </c>
    </row>
    <row r="269" spans="1:18" s="60" customFormat="1">
      <c r="A269" s="45" t="s">
        <v>46</v>
      </c>
      <c r="B269" s="191">
        <v>2207</v>
      </c>
      <c r="C269" s="119">
        <v>11</v>
      </c>
      <c r="D269" s="119">
        <v>441</v>
      </c>
      <c r="E269" s="119">
        <v>716</v>
      </c>
      <c r="F269" s="74">
        <v>0</v>
      </c>
      <c r="G269" s="119">
        <v>207</v>
      </c>
      <c r="H269" s="119">
        <v>4</v>
      </c>
      <c r="I269" s="119">
        <v>33</v>
      </c>
      <c r="J269" s="119"/>
      <c r="K269" s="119">
        <v>64</v>
      </c>
      <c r="L269" s="119">
        <v>7</v>
      </c>
      <c r="M269" s="119">
        <v>50</v>
      </c>
      <c r="N269" s="119">
        <v>34</v>
      </c>
      <c r="O269" s="119">
        <v>44</v>
      </c>
      <c r="P269" s="119">
        <v>423</v>
      </c>
      <c r="Q269" s="119">
        <v>46</v>
      </c>
      <c r="R269" s="119">
        <v>127</v>
      </c>
    </row>
    <row r="270" spans="1:18" ht="18">
      <c r="A270" s="32" t="s">
        <v>194</v>
      </c>
      <c r="B270" s="191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119"/>
    </row>
    <row r="271" spans="1:18">
      <c r="A271" s="44" t="s">
        <v>48</v>
      </c>
      <c r="B271" s="191">
        <v>193</v>
      </c>
      <c r="C271" s="74">
        <v>1</v>
      </c>
      <c r="D271" s="74">
        <v>39</v>
      </c>
      <c r="E271" s="74">
        <v>11</v>
      </c>
      <c r="F271" s="74">
        <v>0</v>
      </c>
      <c r="G271" s="74">
        <v>13</v>
      </c>
      <c r="H271" s="74">
        <v>0</v>
      </c>
      <c r="I271" s="74">
        <v>5</v>
      </c>
      <c r="J271" s="74"/>
      <c r="K271" s="74">
        <v>8</v>
      </c>
      <c r="L271" s="74">
        <v>0</v>
      </c>
      <c r="M271" s="74">
        <v>10</v>
      </c>
      <c r="N271" s="74">
        <v>4</v>
      </c>
      <c r="O271" s="74">
        <v>3</v>
      </c>
      <c r="P271" s="74">
        <v>54</v>
      </c>
      <c r="Q271" s="74">
        <v>12</v>
      </c>
      <c r="R271" s="74">
        <v>33</v>
      </c>
    </row>
    <row r="272" spans="1:18">
      <c r="A272" s="30" t="s">
        <v>49</v>
      </c>
      <c r="B272" s="191">
        <v>185</v>
      </c>
      <c r="C272" s="74">
        <v>0</v>
      </c>
      <c r="D272" s="74">
        <v>54</v>
      </c>
      <c r="E272" s="74">
        <v>1</v>
      </c>
      <c r="F272" s="74">
        <v>0</v>
      </c>
      <c r="G272" s="74">
        <v>12</v>
      </c>
      <c r="H272" s="74">
        <v>0</v>
      </c>
      <c r="I272" s="74">
        <v>5</v>
      </c>
      <c r="J272" s="74"/>
      <c r="K272" s="74">
        <v>2</v>
      </c>
      <c r="L272" s="74">
        <v>1</v>
      </c>
      <c r="M272" s="74">
        <v>1</v>
      </c>
      <c r="N272" s="74">
        <v>1</v>
      </c>
      <c r="O272" s="74">
        <v>17</v>
      </c>
      <c r="P272" s="74">
        <v>75</v>
      </c>
      <c r="Q272" s="74">
        <v>1</v>
      </c>
      <c r="R272" s="74">
        <v>15</v>
      </c>
    </row>
    <row r="273" spans="1:18">
      <c r="A273" s="30" t="s">
        <v>137</v>
      </c>
      <c r="B273" s="191">
        <v>185</v>
      </c>
      <c r="C273" s="74">
        <v>0</v>
      </c>
      <c r="D273" s="74">
        <v>70</v>
      </c>
      <c r="E273" s="74">
        <v>13</v>
      </c>
      <c r="F273" s="74">
        <v>0</v>
      </c>
      <c r="G273" s="74">
        <v>20</v>
      </c>
      <c r="H273" s="74">
        <v>0</v>
      </c>
      <c r="I273" s="74">
        <v>3</v>
      </c>
      <c r="J273" s="74"/>
      <c r="K273" s="74">
        <v>5</v>
      </c>
      <c r="L273" s="74">
        <v>0</v>
      </c>
      <c r="M273" s="74">
        <v>2</v>
      </c>
      <c r="N273" s="74">
        <v>3</v>
      </c>
      <c r="O273" s="74">
        <v>9</v>
      </c>
      <c r="P273" s="74">
        <v>43</v>
      </c>
      <c r="Q273" s="74">
        <v>0</v>
      </c>
      <c r="R273" s="74">
        <v>17</v>
      </c>
    </row>
    <row r="274" spans="1:18">
      <c r="A274" s="30" t="s">
        <v>51</v>
      </c>
      <c r="B274" s="191">
        <v>163</v>
      </c>
      <c r="C274" s="74">
        <v>0</v>
      </c>
      <c r="D274" s="74">
        <v>18</v>
      </c>
      <c r="E274" s="74">
        <v>48</v>
      </c>
      <c r="F274" s="74">
        <v>0</v>
      </c>
      <c r="G274" s="74">
        <v>12</v>
      </c>
      <c r="H274" s="74">
        <v>0</v>
      </c>
      <c r="I274" s="74">
        <v>4</v>
      </c>
      <c r="J274" s="74"/>
      <c r="K274" s="74">
        <v>3</v>
      </c>
      <c r="L274" s="74">
        <v>0</v>
      </c>
      <c r="M274" s="74">
        <v>1</v>
      </c>
      <c r="N274" s="74">
        <v>7</v>
      </c>
      <c r="O274" s="74">
        <v>5</v>
      </c>
      <c r="P274" s="74">
        <v>49</v>
      </c>
      <c r="Q274" s="74">
        <v>1</v>
      </c>
      <c r="R274" s="74">
        <v>15</v>
      </c>
    </row>
    <row r="275" spans="1:18">
      <c r="A275" s="30" t="s">
        <v>52</v>
      </c>
      <c r="B275" s="191">
        <v>1474</v>
      </c>
      <c r="C275" s="74">
        <v>10</v>
      </c>
      <c r="D275" s="74">
        <v>260</v>
      </c>
      <c r="E275" s="74">
        <v>643</v>
      </c>
      <c r="F275" s="74">
        <v>0</v>
      </c>
      <c r="G275" s="74">
        <v>150</v>
      </c>
      <c r="H275" s="74">
        <v>4</v>
      </c>
      <c r="I275" s="74">
        <v>16</v>
      </c>
      <c r="J275" s="74"/>
      <c r="K275" s="74">
        <v>46</v>
      </c>
      <c r="L275" s="74">
        <v>6</v>
      </c>
      <c r="M275" s="74">
        <v>36</v>
      </c>
      <c r="N275" s="74">
        <v>19</v>
      </c>
      <c r="O275" s="74">
        <v>10</v>
      </c>
      <c r="P275" s="74">
        <v>195</v>
      </c>
      <c r="Q275" s="74">
        <v>32</v>
      </c>
      <c r="R275" s="74">
        <v>47</v>
      </c>
    </row>
    <row r="276" spans="1:18" ht="18">
      <c r="A276" s="46" t="s">
        <v>67</v>
      </c>
      <c r="B276" s="191">
        <v>7</v>
      </c>
      <c r="C276" s="74">
        <v>0</v>
      </c>
      <c r="D276" s="74">
        <v>0</v>
      </c>
      <c r="E276" s="74">
        <v>0</v>
      </c>
      <c r="F276" s="74">
        <v>0</v>
      </c>
      <c r="G276" s="74">
        <v>0</v>
      </c>
      <c r="H276" s="74">
        <v>0</v>
      </c>
      <c r="I276" s="74">
        <v>0</v>
      </c>
      <c r="J276" s="74"/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7</v>
      </c>
      <c r="Q276" s="74">
        <v>0</v>
      </c>
      <c r="R276" s="119">
        <v>0</v>
      </c>
    </row>
    <row r="277" spans="1:18" ht="10.5" customHeight="1">
      <c r="A277" s="102"/>
      <c r="B277" s="191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119"/>
    </row>
    <row r="278" spans="1:18" ht="10.5" customHeight="1">
      <c r="A278" s="43" t="s">
        <v>46</v>
      </c>
      <c r="B278" s="155">
        <v>2043</v>
      </c>
      <c r="C278" s="159">
        <v>12</v>
      </c>
      <c r="D278" s="159">
        <v>440</v>
      </c>
      <c r="E278" s="159">
        <v>545</v>
      </c>
      <c r="F278" s="119">
        <v>0</v>
      </c>
      <c r="G278" s="159">
        <v>209</v>
      </c>
      <c r="H278" s="159">
        <v>4</v>
      </c>
      <c r="I278" s="159">
        <v>31</v>
      </c>
      <c r="J278" s="119">
        <v>0</v>
      </c>
      <c r="K278" s="119">
        <v>66</v>
      </c>
      <c r="L278" s="119">
        <v>7</v>
      </c>
      <c r="M278" s="119">
        <v>50</v>
      </c>
      <c r="N278" s="119">
        <v>36</v>
      </c>
      <c r="O278" s="119">
        <v>45</v>
      </c>
      <c r="P278" s="158">
        <v>421</v>
      </c>
      <c r="Q278" s="119">
        <v>46</v>
      </c>
      <c r="R278" s="119">
        <v>131</v>
      </c>
    </row>
    <row r="279" spans="1:18" ht="18" customHeight="1">
      <c r="A279" s="32" t="s">
        <v>197</v>
      </c>
      <c r="B279" s="60"/>
      <c r="K279" s="131"/>
      <c r="L279" s="74"/>
      <c r="M279" s="131"/>
      <c r="N279" s="131"/>
      <c r="O279" s="131"/>
      <c r="P279" s="131"/>
      <c r="Q279" s="131"/>
      <c r="R279" s="74"/>
    </row>
    <row r="280" spans="1:18" ht="10.5" customHeight="1">
      <c r="A280" s="44" t="s">
        <v>48</v>
      </c>
      <c r="B280" s="155">
        <v>182</v>
      </c>
      <c r="C280" s="74">
        <v>1</v>
      </c>
      <c r="D280" s="74">
        <v>37</v>
      </c>
      <c r="E280" s="74">
        <v>13</v>
      </c>
      <c r="F280" s="74">
        <v>0</v>
      </c>
      <c r="G280" s="74">
        <v>11</v>
      </c>
      <c r="H280" s="74">
        <v>0</v>
      </c>
      <c r="I280" s="74">
        <v>5</v>
      </c>
      <c r="J280" s="74">
        <v>0</v>
      </c>
      <c r="K280" s="74">
        <v>8</v>
      </c>
      <c r="L280" s="74">
        <v>0</v>
      </c>
      <c r="M280" s="74">
        <v>9</v>
      </c>
      <c r="N280" s="74">
        <v>2</v>
      </c>
      <c r="O280" s="74">
        <v>3</v>
      </c>
      <c r="P280" s="165">
        <v>48</v>
      </c>
      <c r="Q280" s="74">
        <v>12</v>
      </c>
      <c r="R280" s="74">
        <v>33</v>
      </c>
    </row>
    <row r="281" spans="1:18" ht="10.5" customHeight="1">
      <c r="A281" s="30" t="s">
        <v>49</v>
      </c>
      <c r="B281" s="155">
        <v>163</v>
      </c>
      <c r="C281" s="74">
        <v>1</v>
      </c>
      <c r="D281" s="74">
        <v>44</v>
      </c>
      <c r="E281" s="74">
        <v>1</v>
      </c>
      <c r="F281" s="74">
        <v>0</v>
      </c>
      <c r="G281" s="74">
        <v>11</v>
      </c>
      <c r="H281" s="74">
        <v>0</v>
      </c>
      <c r="I281" s="74">
        <v>5</v>
      </c>
      <c r="J281" s="74">
        <v>0</v>
      </c>
      <c r="K281" s="74">
        <v>2</v>
      </c>
      <c r="L281" s="74">
        <v>1</v>
      </c>
      <c r="M281" s="74">
        <v>1</v>
      </c>
      <c r="N281" s="74">
        <v>0</v>
      </c>
      <c r="O281" s="74">
        <v>17</v>
      </c>
      <c r="P281" s="165">
        <v>64</v>
      </c>
      <c r="Q281" s="74">
        <v>1</v>
      </c>
      <c r="R281" s="74">
        <v>15</v>
      </c>
    </row>
    <row r="282" spans="1:18" ht="10.5" customHeight="1">
      <c r="A282" s="30" t="s">
        <v>137</v>
      </c>
      <c r="B282" s="155">
        <v>178</v>
      </c>
      <c r="C282" s="74">
        <v>0</v>
      </c>
      <c r="D282" s="74">
        <v>70</v>
      </c>
      <c r="E282" s="74">
        <v>8</v>
      </c>
      <c r="F282" s="74">
        <v>0</v>
      </c>
      <c r="G282" s="74">
        <v>20</v>
      </c>
      <c r="H282" s="74">
        <v>0</v>
      </c>
      <c r="I282" s="74">
        <v>3</v>
      </c>
      <c r="J282" s="74">
        <v>0</v>
      </c>
      <c r="K282" s="74">
        <v>5</v>
      </c>
      <c r="L282" s="74">
        <v>0</v>
      </c>
      <c r="M282" s="74">
        <v>3</v>
      </c>
      <c r="N282" s="74">
        <v>0</v>
      </c>
      <c r="O282" s="74">
        <v>9</v>
      </c>
      <c r="P282" s="165">
        <v>43</v>
      </c>
      <c r="Q282" s="74">
        <v>0</v>
      </c>
      <c r="R282" s="74">
        <v>17</v>
      </c>
    </row>
    <row r="283" spans="1:18" ht="10.5" customHeight="1">
      <c r="A283" s="30" t="s">
        <v>51</v>
      </c>
      <c r="B283" s="155">
        <v>145</v>
      </c>
      <c r="C283" s="74">
        <v>0</v>
      </c>
      <c r="D283" s="74">
        <v>17</v>
      </c>
      <c r="E283" s="74">
        <v>41</v>
      </c>
      <c r="F283" s="74">
        <v>0</v>
      </c>
      <c r="G283" s="74">
        <v>11</v>
      </c>
      <c r="H283" s="74">
        <v>0</v>
      </c>
      <c r="I283" s="74">
        <v>3</v>
      </c>
      <c r="J283" s="74">
        <v>0</v>
      </c>
      <c r="K283" s="74">
        <v>0</v>
      </c>
      <c r="L283" s="74">
        <v>0</v>
      </c>
      <c r="M283" s="74">
        <v>1</v>
      </c>
      <c r="N283" s="74">
        <v>8</v>
      </c>
      <c r="O283" s="74">
        <v>5</v>
      </c>
      <c r="P283" s="165">
        <v>43</v>
      </c>
      <c r="Q283" s="74">
        <v>1</v>
      </c>
      <c r="R283" s="74">
        <v>15</v>
      </c>
    </row>
    <row r="284" spans="1:18" ht="10.5" customHeight="1">
      <c r="A284" s="30" t="s">
        <v>52</v>
      </c>
      <c r="B284" s="155">
        <v>1368</v>
      </c>
      <c r="C284" s="74">
        <v>10</v>
      </c>
      <c r="D284" s="74">
        <v>272</v>
      </c>
      <c r="E284" s="74">
        <v>482</v>
      </c>
      <c r="F284" s="74">
        <v>0</v>
      </c>
      <c r="G284" s="74">
        <v>156</v>
      </c>
      <c r="H284" s="153">
        <v>4</v>
      </c>
      <c r="I284" s="74">
        <v>15</v>
      </c>
      <c r="J284" s="74">
        <v>0</v>
      </c>
      <c r="K284" s="74">
        <v>51</v>
      </c>
      <c r="L284" s="74">
        <v>6</v>
      </c>
      <c r="M284" s="74">
        <v>36</v>
      </c>
      <c r="N284" s="74">
        <v>26</v>
      </c>
      <c r="O284" s="74">
        <v>11</v>
      </c>
      <c r="P284" s="165">
        <v>216</v>
      </c>
      <c r="Q284" s="74">
        <v>32</v>
      </c>
      <c r="R284" s="74">
        <v>51</v>
      </c>
    </row>
    <row r="285" spans="1:18" ht="16.5" customHeight="1">
      <c r="A285" s="30" t="s">
        <v>67</v>
      </c>
      <c r="B285" s="155">
        <v>7</v>
      </c>
      <c r="C285" s="74">
        <v>0</v>
      </c>
      <c r="D285" s="74">
        <v>0</v>
      </c>
      <c r="E285" s="74">
        <v>0</v>
      </c>
      <c r="F285" s="74">
        <v>0</v>
      </c>
      <c r="G285" s="74">
        <v>0</v>
      </c>
      <c r="H285" s="74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74">
        <v>0</v>
      </c>
      <c r="P285" s="165">
        <v>7</v>
      </c>
      <c r="Q285" s="74">
        <v>0</v>
      </c>
      <c r="R285" s="74">
        <v>0</v>
      </c>
    </row>
    <row r="286" spans="1:18">
      <c r="A286" s="45" t="s">
        <v>46</v>
      </c>
      <c r="B286" s="155">
        <v>2221</v>
      </c>
      <c r="C286" s="159">
        <v>16</v>
      </c>
      <c r="D286" s="159">
        <v>444</v>
      </c>
      <c r="E286" s="159">
        <v>641</v>
      </c>
      <c r="F286" s="207">
        <v>0</v>
      </c>
      <c r="G286" s="159">
        <v>214</v>
      </c>
      <c r="H286" s="159">
        <v>12</v>
      </c>
      <c r="I286" s="159">
        <v>29</v>
      </c>
      <c r="J286" s="119">
        <v>0</v>
      </c>
      <c r="K286" s="119">
        <v>65</v>
      </c>
      <c r="L286" s="119">
        <v>7</v>
      </c>
      <c r="M286" s="119">
        <v>49</v>
      </c>
      <c r="N286" s="119">
        <v>39</v>
      </c>
      <c r="O286" s="119">
        <v>45</v>
      </c>
      <c r="P286" s="158">
        <v>465</v>
      </c>
      <c r="Q286" s="119">
        <v>54</v>
      </c>
      <c r="R286" s="119">
        <v>141</v>
      </c>
    </row>
    <row r="287" spans="1:18" ht="18">
      <c r="A287" s="32" t="s">
        <v>199</v>
      </c>
      <c r="B287" s="155"/>
      <c r="C287" s="159"/>
      <c r="D287" s="159"/>
      <c r="E287" s="159"/>
      <c r="F287" s="207"/>
      <c r="G287" s="159"/>
      <c r="H287" s="159"/>
      <c r="I287" s="159"/>
      <c r="J287" s="119"/>
      <c r="K287" s="119"/>
      <c r="L287" s="119"/>
      <c r="M287" s="119"/>
      <c r="N287" s="119"/>
      <c r="O287" s="119"/>
      <c r="P287" s="158"/>
      <c r="Q287" s="119"/>
      <c r="R287" s="119"/>
    </row>
    <row r="288" spans="1:18">
      <c r="A288" s="44" t="s">
        <v>48</v>
      </c>
      <c r="B288" s="155">
        <v>203</v>
      </c>
      <c r="C288" s="74">
        <v>3</v>
      </c>
      <c r="D288" s="74">
        <v>48</v>
      </c>
      <c r="E288" s="74">
        <v>11</v>
      </c>
      <c r="F288" s="74">
        <v>0</v>
      </c>
      <c r="G288" s="74">
        <v>14</v>
      </c>
      <c r="H288" s="74">
        <v>0</v>
      </c>
      <c r="I288" s="74">
        <v>5</v>
      </c>
      <c r="J288" s="74">
        <v>0</v>
      </c>
      <c r="K288" s="74">
        <v>8</v>
      </c>
      <c r="L288" s="74">
        <v>0</v>
      </c>
      <c r="M288" s="74">
        <v>9</v>
      </c>
      <c r="N288" s="74">
        <v>4</v>
      </c>
      <c r="O288" s="74">
        <v>3</v>
      </c>
      <c r="P288" s="165">
        <v>51</v>
      </c>
      <c r="Q288" s="74">
        <v>12</v>
      </c>
      <c r="R288" s="74">
        <v>35</v>
      </c>
    </row>
    <row r="289" spans="1:18">
      <c r="A289" s="30" t="s">
        <v>49</v>
      </c>
      <c r="B289" s="155">
        <v>167</v>
      </c>
      <c r="C289" s="74">
        <v>1</v>
      </c>
      <c r="D289" s="74">
        <v>49</v>
      </c>
      <c r="E289" s="74">
        <v>1</v>
      </c>
      <c r="F289" s="74">
        <v>0</v>
      </c>
      <c r="G289" s="74">
        <v>11</v>
      </c>
      <c r="H289" s="74">
        <v>0</v>
      </c>
      <c r="I289" s="74">
        <v>4</v>
      </c>
      <c r="J289" s="74">
        <v>0</v>
      </c>
      <c r="K289" s="74">
        <v>2</v>
      </c>
      <c r="L289" s="74">
        <v>1</v>
      </c>
      <c r="M289" s="74">
        <v>1</v>
      </c>
      <c r="N289" s="74">
        <v>0</v>
      </c>
      <c r="O289" s="74">
        <v>17</v>
      </c>
      <c r="P289" s="165">
        <v>64</v>
      </c>
      <c r="Q289" s="74">
        <v>1</v>
      </c>
      <c r="R289" s="74">
        <v>15</v>
      </c>
    </row>
    <row r="290" spans="1:18">
      <c r="A290" s="30" t="s">
        <v>137</v>
      </c>
      <c r="B290" s="155">
        <v>213</v>
      </c>
      <c r="C290" s="74">
        <v>0</v>
      </c>
      <c r="D290" s="74">
        <v>67</v>
      </c>
      <c r="E290" s="74">
        <v>8</v>
      </c>
      <c r="F290" s="74">
        <v>0</v>
      </c>
      <c r="G290" s="74">
        <v>20</v>
      </c>
      <c r="H290" s="74">
        <v>0</v>
      </c>
      <c r="I290" s="74">
        <v>3</v>
      </c>
      <c r="J290" s="74">
        <v>0</v>
      </c>
      <c r="K290" s="74">
        <v>5</v>
      </c>
      <c r="L290" s="74">
        <v>0</v>
      </c>
      <c r="M290" s="74">
        <v>3</v>
      </c>
      <c r="N290" s="74">
        <v>0</v>
      </c>
      <c r="O290" s="74">
        <v>9</v>
      </c>
      <c r="P290" s="165">
        <v>77</v>
      </c>
      <c r="Q290" s="74">
        <v>0</v>
      </c>
      <c r="R290" s="74">
        <v>21</v>
      </c>
    </row>
    <row r="291" spans="1:18">
      <c r="A291" s="30" t="s">
        <v>51</v>
      </c>
      <c r="B291" s="155">
        <v>152</v>
      </c>
      <c r="C291" s="74">
        <v>0</v>
      </c>
      <c r="D291" s="74">
        <v>18</v>
      </c>
      <c r="E291" s="74">
        <v>48</v>
      </c>
      <c r="F291" s="74">
        <v>0</v>
      </c>
      <c r="G291" s="74">
        <v>11</v>
      </c>
      <c r="H291" s="74">
        <v>0</v>
      </c>
      <c r="I291" s="74">
        <v>3</v>
      </c>
      <c r="J291" s="74">
        <v>0</v>
      </c>
      <c r="K291" s="74">
        <v>0</v>
      </c>
      <c r="L291" s="74">
        <v>0</v>
      </c>
      <c r="M291" s="74">
        <v>1</v>
      </c>
      <c r="N291" s="74">
        <v>8</v>
      </c>
      <c r="O291" s="74">
        <v>5</v>
      </c>
      <c r="P291" s="165">
        <v>42</v>
      </c>
      <c r="Q291" s="74">
        <v>1</v>
      </c>
      <c r="R291" s="74">
        <v>15</v>
      </c>
    </row>
    <row r="292" spans="1:18">
      <c r="A292" s="30" t="s">
        <v>52</v>
      </c>
      <c r="B292" s="155">
        <v>1478</v>
      </c>
      <c r="C292" s="74">
        <v>12</v>
      </c>
      <c r="D292" s="74">
        <v>262</v>
      </c>
      <c r="E292" s="74">
        <v>573</v>
      </c>
      <c r="F292" s="74">
        <v>0</v>
      </c>
      <c r="G292" s="74">
        <v>158</v>
      </c>
      <c r="H292" s="153">
        <v>12</v>
      </c>
      <c r="I292" s="74">
        <v>13</v>
      </c>
      <c r="J292" s="74">
        <v>0</v>
      </c>
      <c r="K292" s="74">
        <v>50</v>
      </c>
      <c r="L292" s="74">
        <v>6</v>
      </c>
      <c r="M292" s="74">
        <v>35</v>
      </c>
      <c r="N292" s="74">
        <v>27</v>
      </c>
      <c r="O292" s="74">
        <v>11</v>
      </c>
      <c r="P292" s="165">
        <v>224</v>
      </c>
      <c r="Q292" s="74">
        <v>40</v>
      </c>
      <c r="R292" s="74">
        <v>55</v>
      </c>
    </row>
    <row r="293" spans="1:18" ht="18">
      <c r="A293" s="30" t="s">
        <v>67</v>
      </c>
      <c r="B293" s="155">
        <v>8</v>
      </c>
      <c r="C293" s="74">
        <v>0</v>
      </c>
      <c r="D293" s="74">
        <v>0</v>
      </c>
      <c r="E293" s="74">
        <v>0</v>
      </c>
      <c r="F293" s="74">
        <v>0</v>
      </c>
      <c r="G293" s="74">
        <v>0</v>
      </c>
      <c r="H293" s="74">
        <v>0</v>
      </c>
      <c r="I293" s="74">
        <v>1</v>
      </c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0</v>
      </c>
      <c r="P293" s="165">
        <v>7</v>
      </c>
      <c r="Q293" s="74">
        <v>0</v>
      </c>
      <c r="R293" s="74">
        <v>0</v>
      </c>
    </row>
    <row r="294" spans="1:18">
      <c r="A294" s="45" t="s">
        <v>46</v>
      </c>
      <c r="B294" s="155">
        <v>2247</v>
      </c>
      <c r="C294" s="159">
        <v>16</v>
      </c>
      <c r="D294" s="159">
        <v>451</v>
      </c>
      <c r="E294" s="159">
        <v>666</v>
      </c>
      <c r="F294" s="207"/>
      <c r="G294" s="159">
        <v>216</v>
      </c>
      <c r="H294" s="159">
        <v>12</v>
      </c>
      <c r="I294" s="159">
        <v>29</v>
      </c>
      <c r="J294" s="119"/>
      <c r="K294" s="119">
        <v>66</v>
      </c>
      <c r="L294" s="119">
        <v>7</v>
      </c>
      <c r="M294" s="119">
        <v>49</v>
      </c>
      <c r="N294" s="119">
        <v>41</v>
      </c>
      <c r="O294" s="119">
        <v>45</v>
      </c>
      <c r="P294" s="158">
        <v>460</v>
      </c>
      <c r="Q294" s="119">
        <v>50</v>
      </c>
      <c r="R294" s="119">
        <v>139</v>
      </c>
    </row>
    <row r="295" spans="1:18" ht="18">
      <c r="A295" s="32" t="s">
        <v>201</v>
      </c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</row>
    <row r="296" spans="1:18">
      <c r="A296" s="44" t="s">
        <v>48</v>
      </c>
      <c r="B296" s="155">
        <v>208</v>
      </c>
      <c r="C296" s="74">
        <v>3</v>
      </c>
      <c r="D296" s="74">
        <v>54</v>
      </c>
      <c r="E296" s="74">
        <v>13</v>
      </c>
      <c r="F296" s="74">
        <v>0</v>
      </c>
      <c r="G296" s="74">
        <v>14</v>
      </c>
      <c r="H296" s="74">
        <v>0</v>
      </c>
      <c r="I296" s="74">
        <v>5</v>
      </c>
      <c r="J296" s="74">
        <v>0</v>
      </c>
      <c r="K296" s="74">
        <v>8</v>
      </c>
      <c r="L296" s="74">
        <v>0</v>
      </c>
      <c r="M296" s="74">
        <v>8</v>
      </c>
      <c r="N296" s="74">
        <v>5</v>
      </c>
      <c r="O296" s="74">
        <v>3</v>
      </c>
      <c r="P296" s="165">
        <v>48</v>
      </c>
      <c r="Q296" s="74">
        <v>12</v>
      </c>
      <c r="R296" s="74">
        <v>35</v>
      </c>
    </row>
    <row r="297" spans="1:18">
      <c r="A297" s="30" t="s">
        <v>49</v>
      </c>
      <c r="B297" s="155">
        <v>170</v>
      </c>
      <c r="C297" s="74">
        <v>0</v>
      </c>
      <c r="D297" s="74">
        <v>49</v>
      </c>
      <c r="E297" s="74">
        <v>1</v>
      </c>
      <c r="F297" s="74">
        <v>0</v>
      </c>
      <c r="G297" s="74">
        <v>11</v>
      </c>
      <c r="H297" s="74">
        <v>0</v>
      </c>
      <c r="I297" s="74">
        <v>4</v>
      </c>
      <c r="J297" s="74">
        <v>0</v>
      </c>
      <c r="K297" s="74">
        <v>3</v>
      </c>
      <c r="L297" s="74">
        <v>1</v>
      </c>
      <c r="M297" s="74">
        <v>1</v>
      </c>
      <c r="N297" s="74">
        <v>0</v>
      </c>
      <c r="O297" s="74">
        <v>17</v>
      </c>
      <c r="P297" s="165">
        <v>67</v>
      </c>
      <c r="Q297" s="74">
        <v>1</v>
      </c>
      <c r="R297" s="74">
        <v>15</v>
      </c>
    </row>
    <row r="298" spans="1:18">
      <c r="A298" s="30" t="s">
        <v>137</v>
      </c>
      <c r="B298" s="155">
        <v>196</v>
      </c>
      <c r="C298" s="74">
        <v>0</v>
      </c>
      <c r="D298" s="74">
        <v>65</v>
      </c>
      <c r="E298" s="74">
        <v>8</v>
      </c>
      <c r="F298" s="74">
        <v>0</v>
      </c>
      <c r="G298" s="74">
        <v>18</v>
      </c>
      <c r="H298" s="74">
        <v>0</v>
      </c>
      <c r="I298" s="74">
        <v>3</v>
      </c>
      <c r="J298" s="74">
        <v>0</v>
      </c>
      <c r="K298" s="74">
        <v>5</v>
      </c>
      <c r="L298" s="74">
        <v>0</v>
      </c>
      <c r="M298" s="74">
        <v>3</v>
      </c>
      <c r="N298" s="74">
        <v>0</v>
      </c>
      <c r="O298" s="74">
        <v>9</v>
      </c>
      <c r="P298" s="165">
        <v>66</v>
      </c>
      <c r="Q298" s="74">
        <v>0</v>
      </c>
      <c r="R298" s="74">
        <v>19</v>
      </c>
    </row>
    <row r="299" spans="1:18">
      <c r="A299" s="30" t="s">
        <v>51</v>
      </c>
      <c r="B299" s="155">
        <v>156</v>
      </c>
      <c r="C299" s="74">
        <v>0</v>
      </c>
      <c r="D299" s="74">
        <v>18</v>
      </c>
      <c r="E299" s="74">
        <v>51</v>
      </c>
      <c r="F299" s="74">
        <v>0</v>
      </c>
      <c r="G299" s="74">
        <v>11</v>
      </c>
      <c r="H299" s="74">
        <v>0</v>
      </c>
      <c r="I299" s="74">
        <v>3</v>
      </c>
      <c r="J299" s="74">
        <v>0</v>
      </c>
      <c r="K299" s="74">
        <v>0</v>
      </c>
      <c r="L299" s="74">
        <v>0</v>
      </c>
      <c r="M299" s="74">
        <v>1</v>
      </c>
      <c r="N299" s="74">
        <v>8</v>
      </c>
      <c r="O299" s="74">
        <v>5</v>
      </c>
      <c r="P299" s="165">
        <v>42</v>
      </c>
      <c r="Q299" s="74">
        <v>2</v>
      </c>
      <c r="R299" s="74">
        <v>15</v>
      </c>
    </row>
    <row r="300" spans="1:18">
      <c r="A300" s="30" t="s">
        <v>52</v>
      </c>
      <c r="B300" s="155">
        <v>1509</v>
      </c>
      <c r="C300" s="74">
        <v>13</v>
      </c>
      <c r="D300" s="74">
        <v>265</v>
      </c>
      <c r="E300" s="74">
        <v>593</v>
      </c>
      <c r="F300" s="74">
        <v>0</v>
      </c>
      <c r="G300" s="74">
        <v>162</v>
      </c>
      <c r="H300" s="153">
        <v>12</v>
      </c>
      <c r="I300" s="74">
        <v>13</v>
      </c>
      <c r="J300" s="74">
        <v>0</v>
      </c>
      <c r="K300" s="74">
        <v>50</v>
      </c>
      <c r="L300" s="74">
        <v>6</v>
      </c>
      <c r="M300" s="74">
        <v>36</v>
      </c>
      <c r="N300" s="74">
        <v>28</v>
      </c>
      <c r="O300" s="74">
        <v>11</v>
      </c>
      <c r="P300" s="165">
        <v>230</v>
      </c>
      <c r="Q300" s="74">
        <v>35</v>
      </c>
      <c r="R300" s="74">
        <v>55</v>
      </c>
    </row>
    <row r="301" spans="1:18" ht="18">
      <c r="A301" s="30" t="s">
        <v>67</v>
      </c>
      <c r="B301" s="155">
        <v>8</v>
      </c>
      <c r="C301" s="74">
        <v>0</v>
      </c>
      <c r="D301" s="74">
        <v>0</v>
      </c>
      <c r="E301" s="74">
        <v>0</v>
      </c>
      <c r="F301" s="74">
        <v>0</v>
      </c>
      <c r="G301" s="74">
        <v>0</v>
      </c>
      <c r="H301" s="74">
        <v>0</v>
      </c>
      <c r="I301" s="74">
        <v>1</v>
      </c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0</v>
      </c>
      <c r="P301" s="165">
        <v>7</v>
      </c>
      <c r="Q301" s="74">
        <v>0</v>
      </c>
      <c r="R301" s="119">
        <v>0</v>
      </c>
    </row>
    <row r="302" spans="1:18">
      <c r="A302" s="45" t="s">
        <v>46</v>
      </c>
      <c r="B302" s="155">
        <v>2285</v>
      </c>
      <c r="C302" s="159">
        <v>16</v>
      </c>
      <c r="D302" s="159">
        <v>447</v>
      </c>
      <c r="E302" s="159">
        <v>726</v>
      </c>
      <c r="F302" s="207"/>
      <c r="G302" s="159">
        <v>217</v>
      </c>
      <c r="H302" s="159">
        <v>22</v>
      </c>
      <c r="I302" s="159">
        <v>30</v>
      </c>
      <c r="J302" s="119"/>
      <c r="K302" s="119">
        <v>61</v>
      </c>
      <c r="L302" s="119">
        <v>8</v>
      </c>
      <c r="M302" s="119">
        <v>53</v>
      </c>
      <c r="N302" s="119">
        <v>42</v>
      </c>
      <c r="O302" s="119">
        <v>49</v>
      </c>
      <c r="P302" s="158">
        <v>441</v>
      </c>
      <c r="Q302" s="119">
        <v>40</v>
      </c>
      <c r="R302" s="119">
        <v>133</v>
      </c>
    </row>
    <row r="303" spans="1:18" ht="27">
      <c r="A303" s="32" t="s">
        <v>205</v>
      </c>
      <c r="B303" s="212"/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119">
        <v>0</v>
      </c>
    </row>
    <row r="304" spans="1:18" ht="13.5" customHeight="1">
      <c r="A304" s="44" t="s">
        <v>48</v>
      </c>
      <c r="B304" s="155">
        <v>213</v>
      </c>
      <c r="C304" s="74">
        <v>5</v>
      </c>
      <c r="D304" s="74">
        <v>40</v>
      </c>
      <c r="E304" s="74">
        <v>18</v>
      </c>
      <c r="F304" s="74">
        <v>0</v>
      </c>
      <c r="G304" s="74">
        <v>13</v>
      </c>
      <c r="H304" s="74">
        <v>2</v>
      </c>
      <c r="I304" s="74">
        <v>5</v>
      </c>
      <c r="J304" s="74">
        <v>0</v>
      </c>
      <c r="K304" s="74">
        <v>7</v>
      </c>
      <c r="L304" s="74">
        <v>0</v>
      </c>
      <c r="M304" s="74">
        <v>8</v>
      </c>
      <c r="N304" s="74">
        <v>6</v>
      </c>
      <c r="O304" s="74">
        <v>3</v>
      </c>
      <c r="P304" s="165">
        <v>52</v>
      </c>
      <c r="Q304" s="74">
        <v>12</v>
      </c>
      <c r="R304" s="74">
        <v>42</v>
      </c>
    </row>
    <row r="305" spans="1:18" ht="13.5" customHeight="1">
      <c r="A305" s="30" t="s">
        <v>49</v>
      </c>
      <c r="B305" s="155">
        <v>156</v>
      </c>
      <c r="C305" s="74">
        <v>0</v>
      </c>
      <c r="D305" s="74">
        <v>49</v>
      </c>
      <c r="E305" s="74">
        <v>0</v>
      </c>
      <c r="F305" s="74">
        <v>0</v>
      </c>
      <c r="G305" s="74">
        <v>15</v>
      </c>
      <c r="H305" s="74">
        <v>0</v>
      </c>
      <c r="I305" s="74">
        <v>4</v>
      </c>
      <c r="J305" s="74">
        <v>0</v>
      </c>
      <c r="K305" s="74">
        <v>3</v>
      </c>
      <c r="L305" s="74">
        <v>2</v>
      </c>
      <c r="M305" s="74">
        <v>0</v>
      </c>
      <c r="N305" s="74">
        <v>0</v>
      </c>
      <c r="O305" s="74">
        <v>15</v>
      </c>
      <c r="P305" s="165">
        <v>50</v>
      </c>
      <c r="Q305" s="74">
        <v>2</v>
      </c>
      <c r="R305" s="74">
        <v>16</v>
      </c>
    </row>
    <row r="306" spans="1:18" ht="13.5" customHeight="1">
      <c r="A306" s="30" t="s">
        <v>137</v>
      </c>
      <c r="B306" s="155">
        <v>202</v>
      </c>
      <c r="C306" s="74">
        <v>0</v>
      </c>
      <c r="D306" s="74">
        <v>81</v>
      </c>
      <c r="E306" s="74">
        <v>6</v>
      </c>
      <c r="F306" s="74">
        <v>0</v>
      </c>
      <c r="G306" s="74">
        <v>15</v>
      </c>
      <c r="H306" s="74">
        <v>0</v>
      </c>
      <c r="I306" s="74">
        <v>3</v>
      </c>
      <c r="J306" s="74">
        <v>0</v>
      </c>
      <c r="K306" s="74">
        <v>5</v>
      </c>
      <c r="L306" s="74">
        <v>0</v>
      </c>
      <c r="M306" s="74">
        <v>2</v>
      </c>
      <c r="N306" s="74">
        <v>0</v>
      </c>
      <c r="O306" s="74">
        <v>6</v>
      </c>
      <c r="P306" s="165">
        <v>66</v>
      </c>
      <c r="Q306" s="74">
        <v>0</v>
      </c>
      <c r="R306" s="74">
        <v>18</v>
      </c>
    </row>
    <row r="307" spans="1:18" ht="13.5" customHeight="1">
      <c r="A307" s="30" t="s">
        <v>51</v>
      </c>
      <c r="B307" s="155">
        <v>86</v>
      </c>
      <c r="C307" s="74">
        <v>0</v>
      </c>
      <c r="D307" s="74">
        <v>19</v>
      </c>
      <c r="E307" s="74">
        <v>5</v>
      </c>
      <c r="F307" s="74">
        <v>0</v>
      </c>
      <c r="G307" s="74">
        <v>11</v>
      </c>
      <c r="H307" s="74">
        <v>0</v>
      </c>
      <c r="I307" s="74">
        <v>3</v>
      </c>
      <c r="J307" s="74">
        <v>0</v>
      </c>
      <c r="K307" s="74">
        <v>0</v>
      </c>
      <c r="L307" s="74">
        <v>0</v>
      </c>
      <c r="M307" s="74">
        <v>1</v>
      </c>
      <c r="N307" s="74">
        <v>2</v>
      </c>
      <c r="O307" s="74">
        <v>1</v>
      </c>
      <c r="P307" s="165">
        <v>33</v>
      </c>
      <c r="Q307" s="74">
        <v>2</v>
      </c>
      <c r="R307" s="74">
        <v>9</v>
      </c>
    </row>
    <row r="308" spans="1:18" ht="13.5" customHeight="1">
      <c r="A308" s="30" t="s">
        <v>52</v>
      </c>
      <c r="B308" s="155">
        <v>1619</v>
      </c>
      <c r="C308" s="74">
        <v>11</v>
      </c>
      <c r="D308" s="74">
        <v>258</v>
      </c>
      <c r="E308" s="74">
        <v>697</v>
      </c>
      <c r="F308" s="74">
        <v>0</v>
      </c>
      <c r="G308" s="74">
        <v>163</v>
      </c>
      <c r="H308" s="153">
        <v>20</v>
      </c>
      <c r="I308" s="74">
        <v>13</v>
      </c>
      <c r="J308" s="74">
        <v>0</v>
      </c>
      <c r="K308" s="74">
        <v>46</v>
      </c>
      <c r="L308" s="74">
        <v>6</v>
      </c>
      <c r="M308" s="74">
        <v>42</v>
      </c>
      <c r="N308" s="74">
        <v>34</v>
      </c>
      <c r="O308" s="74">
        <v>24</v>
      </c>
      <c r="P308" s="165">
        <v>233</v>
      </c>
      <c r="Q308" s="74">
        <v>24</v>
      </c>
      <c r="R308" s="74">
        <v>48</v>
      </c>
    </row>
    <row r="309" spans="1:18" ht="18.75" customHeight="1">
      <c r="A309" s="220" t="s">
        <v>67</v>
      </c>
      <c r="B309" s="155">
        <v>9</v>
      </c>
      <c r="C309" s="74">
        <v>0</v>
      </c>
      <c r="D309" s="74">
        <v>0</v>
      </c>
      <c r="E309" s="74">
        <v>0</v>
      </c>
      <c r="F309" s="74">
        <v>0</v>
      </c>
      <c r="G309" s="74">
        <v>0</v>
      </c>
      <c r="H309" s="74">
        <v>0</v>
      </c>
      <c r="I309" s="74">
        <v>2</v>
      </c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v>0</v>
      </c>
      <c r="P309" s="165">
        <v>7</v>
      </c>
      <c r="Q309" s="74">
        <v>0</v>
      </c>
      <c r="R309" s="74">
        <v>0</v>
      </c>
    </row>
    <row r="310" spans="1:18">
      <c r="A310" s="45" t="s">
        <v>46</v>
      </c>
      <c r="B310" s="155">
        <v>2469</v>
      </c>
      <c r="C310" s="159">
        <v>18</v>
      </c>
      <c r="D310" s="159">
        <v>470</v>
      </c>
      <c r="E310" s="159">
        <v>855</v>
      </c>
      <c r="F310" s="207"/>
      <c r="G310" s="159">
        <v>240</v>
      </c>
      <c r="H310" s="159">
        <v>30</v>
      </c>
      <c r="I310" s="159">
        <v>31</v>
      </c>
      <c r="J310" s="119"/>
      <c r="K310" s="119">
        <v>59</v>
      </c>
      <c r="L310" s="119">
        <v>8</v>
      </c>
      <c r="M310" s="119">
        <v>54</v>
      </c>
      <c r="N310" s="119">
        <v>51</v>
      </c>
      <c r="O310" s="119">
        <v>45</v>
      </c>
      <c r="P310" s="158">
        <v>436</v>
      </c>
      <c r="Q310" s="119">
        <v>41</v>
      </c>
      <c r="R310" s="119">
        <v>131</v>
      </c>
    </row>
    <row r="311" spans="1:18" ht="18">
      <c r="A311" s="32" t="s">
        <v>210</v>
      </c>
      <c r="B311" s="212"/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119">
        <v>0</v>
      </c>
    </row>
    <row r="312" spans="1:18" ht="13.5" customHeight="1">
      <c r="A312" s="44" t="s">
        <v>48</v>
      </c>
      <c r="B312" s="155">
        <v>240</v>
      </c>
      <c r="C312" s="74">
        <v>5</v>
      </c>
      <c r="D312" s="74">
        <v>42</v>
      </c>
      <c r="E312" s="74">
        <v>38</v>
      </c>
      <c r="F312" s="74">
        <v>0</v>
      </c>
      <c r="G312" s="74">
        <v>13</v>
      </c>
      <c r="H312" s="74">
        <v>6</v>
      </c>
      <c r="I312" s="74">
        <v>6</v>
      </c>
      <c r="J312" s="74">
        <v>0</v>
      </c>
      <c r="K312" s="74">
        <v>6</v>
      </c>
      <c r="L312" s="74">
        <v>0</v>
      </c>
      <c r="M312" s="74">
        <v>9</v>
      </c>
      <c r="N312" s="74">
        <v>5</v>
      </c>
      <c r="O312" s="74">
        <v>3</v>
      </c>
      <c r="P312" s="165">
        <v>54</v>
      </c>
      <c r="Q312" s="74">
        <v>13</v>
      </c>
      <c r="R312" s="74">
        <v>40</v>
      </c>
    </row>
    <row r="313" spans="1:18" ht="13.5" customHeight="1">
      <c r="A313" s="30" t="s">
        <v>49</v>
      </c>
      <c r="B313" s="155">
        <v>164</v>
      </c>
      <c r="C313" s="74">
        <v>0</v>
      </c>
      <c r="D313" s="74">
        <v>53</v>
      </c>
      <c r="E313" s="74">
        <v>0</v>
      </c>
      <c r="F313" s="74">
        <v>0</v>
      </c>
      <c r="G313" s="74">
        <v>14</v>
      </c>
      <c r="H313" s="74">
        <v>4</v>
      </c>
      <c r="I313" s="74">
        <v>4</v>
      </c>
      <c r="J313" s="74">
        <v>0</v>
      </c>
      <c r="K313" s="74">
        <v>3</v>
      </c>
      <c r="L313" s="74">
        <v>2</v>
      </c>
      <c r="M313" s="74">
        <v>0</v>
      </c>
      <c r="N313" s="74">
        <v>0</v>
      </c>
      <c r="O313" s="74">
        <v>17</v>
      </c>
      <c r="P313" s="165">
        <v>50</v>
      </c>
      <c r="Q313" s="74">
        <v>2</v>
      </c>
      <c r="R313" s="74">
        <v>15</v>
      </c>
    </row>
    <row r="314" spans="1:18" ht="13.5" customHeight="1">
      <c r="A314" s="30" t="s">
        <v>137</v>
      </c>
      <c r="B314" s="155">
        <v>183</v>
      </c>
      <c r="C314" s="74">
        <v>0</v>
      </c>
      <c r="D314" s="74">
        <v>78</v>
      </c>
      <c r="E314" s="74">
        <v>7</v>
      </c>
      <c r="F314" s="74">
        <v>0</v>
      </c>
      <c r="G314" s="74">
        <v>17</v>
      </c>
      <c r="H314" s="74">
        <v>0</v>
      </c>
      <c r="I314" s="74">
        <v>3</v>
      </c>
      <c r="J314" s="74">
        <v>0</v>
      </c>
      <c r="K314" s="74">
        <v>4</v>
      </c>
      <c r="L314" s="74">
        <v>1</v>
      </c>
      <c r="M314" s="74">
        <v>3</v>
      </c>
      <c r="N314" s="74">
        <v>0</v>
      </c>
      <c r="O314" s="74">
        <v>5</v>
      </c>
      <c r="P314" s="165">
        <v>48</v>
      </c>
      <c r="Q314" s="74">
        <v>0</v>
      </c>
      <c r="R314" s="74">
        <v>17</v>
      </c>
    </row>
    <row r="315" spans="1:18" ht="13.5" customHeight="1">
      <c r="A315" s="30" t="s">
        <v>51</v>
      </c>
      <c r="B315" s="155">
        <v>79</v>
      </c>
      <c r="C315" s="74">
        <v>0</v>
      </c>
      <c r="D315" s="74">
        <v>18</v>
      </c>
      <c r="E315" s="74">
        <v>4</v>
      </c>
      <c r="F315" s="74">
        <v>0</v>
      </c>
      <c r="G315" s="74">
        <v>8</v>
      </c>
      <c r="H315" s="74">
        <v>0</v>
      </c>
      <c r="I315" s="74">
        <v>3</v>
      </c>
      <c r="J315" s="74">
        <v>0</v>
      </c>
      <c r="K315" s="74">
        <v>0</v>
      </c>
      <c r="L315" s="74">
        <v>0</v>
      </c>
      <c r="M315" s="74">
        <v>1</v>
      </c>
      <c r="N315" s="74">
        <v>1</v>
      </c>
      <c r="O315" s="74">
        <v>1</v>
      </c>
      <c r="P315" s="165">
        <v>33</v>
      </c>
      <c r="Q315" s="74">
        <v>1</v>
      </c>
      <c r="R315" s="74">
        <v>9</v>
      </c>
    </row>
    <row r="316" spans="1:18" ht="13.5" customHeight="1">
      <c r="A316" s="30" t="s">
        <v>52</v>
      </c>
      <c r="B316" s="155">
        <v>1794</v>
      </c>
      <c r="C316" s="74">
        <v>13</v>
      </c>
      <c r="D316" s="74">
        <v>279</v>
      </c>
      <c r="E316" s="74">
        <v>806</v>
      </c>
      <c r="F316" s="74">
        <v>0</v>
      </c>
      <c r="G316" s="74">
        <v>188</v>
      </c>
      <c r="H316" s="153">
        <v>20</v>
      </c>
      <c r="I316" s="74">
        <v>13</v>
      </c>
      <c r="J316" s="74">
        <v>0</v>
      </c>
      <c r="K316" s="74">
        <v>46</v>
      </c>
      <c r="L316" s="74">
        <v>5</v>
      </c>
      <c r="M316" s="74">
        <v>41</v>
      </c>
      <c r="N316" s="74">
        <v>45</v>
      </c>
      <c r="O316" s="74">
        <v>19</v>
      </c>
      <c r="P316" s="165">
        <v>244</v>
      </c>
      <c r="Q316" s="74">
        <v>25</v>
      </c>
      <c r="R316" s="74">
        <v>50</v>
      </c>
    </row>
    <row r="317" spans="1:18" ht="18.75" customHeight="1">
      <c r="A317" s="220" t="s">
        <v>67</v>
      </c>
      <c r="B317" s="155">
        <v>9</v>
      </c>
      <c r="C317" s="74">
        <v>0</v>
      </c>
      <c r="D317" s="74">
        <v>0</v>
      </c>
      <c r="E317" s="74">
        <v>0</v>
      </c>
      <c r="F317" s="74">
        <v>0</v>
      </c>
      <c r="G317" s="74">
        <v>0</v>
      </c>
      <c r="H317" s="74">
        <v>0</v>
      </c>
      <c r="I317" s="74">
        <v>2</v>
      </c>
      <c r="J317" s="74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0</v>
      </c>
      <c r="P317" s="165">
        <v>7</v>
      </c>
      <c r="Q317" s="74">
        <v>0</v>
      </c>
      <c r="R317" s="74">
        <v>0</v>
      </c>
    </row>
    <row r="318" spans="1:18">
      <c r="A318" s="45" t="s">
        <v>46</v>
      </c>
      <c r="B318" s="155">
        <v>2616</v>
      </c>
      <c r="C318" s="159">
        <v>16</v>
      </c>
      <c r="D318" s="159">
        <v>468</v>
      </c>
      <c r="E318" s="159">
        <v>951</v>
      </c>
      <c r="F318" s="207"/>
      <c r="G318" s="159">
        <v>256</v>
      </c>
      <c r="H318" s="159">
        <v>32</v>
      </c>
      <c r="I318" s="159">
        <v>46</v>
      </c>
      <c r="J318" s="119"/>
      <c r="K318" s="119">
        <v>53</v>
      </c>
      <c r="L318" s="119">
        <v>17</v>
      </c>
      <c r="M318" s="119">
        <v>139</v>
      </c>
      <c r="N318" s="119">
        <v>61</v>
      </c>
      <c r="O318" s="119">
        <v>48</v>
      </c>
      <c r="P318" s="158">
        <v>344</v>
      </c>
      <c r="Q318" s="119">
        <v>47</v>
      </c>
      <c r="R318" s="119">
        <v>138</v>
      </c>
    </row>
    <row r="319" spans="1:18" ht="18">
      <c r="A319" s="32" t="s">
        <v>213</v>
      </c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119"/>
    </row>
    <row r="320" spans="1:18" ht="13.5" customHeight="1">
      <c r="A320" s="44" t="s">
        <v>48</v>
      </c>
      <c r="B320" s="155">
        <v>335</v>
      </c>
      <c r="C320" s="74">
        <v>4</v>
      </c>
      <c r="D320" s="74">
        <v>42</v>
      </c>
      <c r="E320" s="74">
        <v>55</v>
      </c>
      <c r="F320" s="74">
        <v>0</v>
      </c>
      <c r="G320" s="74">
        <v>29</v>
      </c>
      <c r="H320" s="74">
        <v>8</v>
      </c>
      <c r="I320" s="74">
        <v>10</v>
      </c>
      <c r="J320" s="74">
        <v>0</v>
      </c>
      <c r="K320" s="74">
        <v>1</v>
      </c>
      <c r="L320" s="74">
        <v>1</v>
      </c>
      <c r="M320" s="74">
        <v>75</v>
      </c>
      <c r="N320" s="74">
        <v>5</v>
      </c>
      <c r="O320" s="74">
        <v>3</v>
      </c>
      <c r="P320" s="165">
        <v>46</v>
      </c>
      <c r="Q320" s="74">
        <v>14</v>
      </c>
      <c r="R320" s="74">
        <v>42</v>
      </c>
    </row>
    <row r="321" spans="1:18" ht="13.5" customHeight="1">
      <c r="A321" s="30" t="s">
        <v>49</v>
      </c>
      <c r="B321" s="155">
        <v>159</v>
      </c>
      <c r="C321" s="74">
        <v>0</v>
      </c>
      <c r="D321" s="74">
        <v>44</v>
      </c>
      <c r="E321" s="74">
        <v>1</v>
      </c>
      <c r="F321" s="74">
        <v>0</v>
      </c>
      <c r="G321" s="74">
        <v>16</v>
      </c>
      <c r="H321" s="74">
        <v>4</v>
      </c>
      <c r="I321" s="74">
        <v>5</v>
      </c>
      <c r="J321" s="74">
        <v>0</v>
      </c>
      <c r="K321" s="74">
        <v>4</v>
      </c>
      <c r="L321" s="74">
        <v>2</v>
      </c>
      <c r="M321" s="74">
        <v>3</v>
      </c>
      <c r="N321" s="74">
        <v>0</v>
      </c>
      <c r="O321" s="74">
        <v>14</v>
      </c>
      <c r="P321" s="165">
        <v>43</v>
      </c>
      <c r="Q321" s="74">
        <v>5</v>
      </c>
      <c r="R321" s="74">
        <v>18</v>
      </c>
    </row>
    <row r="322" spans="1:18" ht="13.5" customHeight="1">
      <c r="A322" s="30" t="s">
        <v>137</v>
      </c>
      <c r="B322" s="155">
        <v>206</v>
      </c>
      <c r="C322" s="74">
        <v>0</v>
      </c>
      <c r="D322" s="74">
        <v>89</v>
      </c>
      <c r="E322" s="74">
        <v>12</v>
      </c>
      <c r="F322" s="74">
        <v>0</v>
      </c>
      <c r="G322" s="74">
        <v>17</v>
      </c>
      <c r="H322" s="74">
        <v>0</v>
      </c>
      <c r="I322" s="74">
        <v>4</v>
      </c>
      <c r="J322" s="74">
        <v>0</v>
      </c>
      <c r="K322" s="74">
        <v>5</v>
      </c>
      <c r="L322" s="74">
        <v>1</v>
      </c>
      <c r="M322" s="74">
        <v>4</v>
      </c>
      <c r="N322" s="74">
        <v>0</v>
      </c>
      <c r="O322" s="74">
        <v>5</v>
      </c>
      <c r="P322" s="165">
        <v>52</v>
      </c>
      <c r="Q322" s="74">
        <v>0</v>
      </c>
      <c r="R322" s="74">
        <v>17</v>
      </c>
    </row>
    <row r="323" spans="1:18" ht="13.5" customHeight="1">
      <c r="A323" s="30" t="s">
        <v>51</v>
      </c>
      <c r="B323" s="155">
        <v>81</v>
      </c>
      <c r="C323" s="74">
        <v>0</v>
      </c>
      <c r="D323" s="74">
        <v>18</v>
      </c>
      <c r="E323" s="74">
        <v>7</v>
      </c>
      <c r="F323" s="74">
        <v>0</v>
      </c>
      <c r="G323" s="74">
        <v>8</v>
      </c>
      <c r="H323" s="74">
        <v>0</v>
      </c>
      <c r="I323" s="74">
        <v>3</v>
      </c>
      <c r="J323" s="74">
        <v>0</v>
      </c>
      <c r="K323" s="74">
        <v>0</v>
      </c>
      <c r="L323" s="74">
        <v>0</v>
      </c>
      <c r="M323" s="74">
        <v>2</v>
      </c>
      <c r="N323" s="74">
        <v>1</v>
      </c>
      <c r="O323" s="74">
        <v>4</v>
      </c>
      <c r="P323" s="165">
        <v>23</v>
      </c>
      <c r="Q323" s="74">
        <v>1</v>
      </c>
      <c r="R323" s="74">
        <v>14</v>
      </c>
    </row>
    <row r="324" spans="1:18" ht="13.5" customHeight="1">
      <c r="A324" s="30" t="s">
        <v>52</v>
      </c>
      <c r="B324" s="155">
        <v>1831</v>
      </c>
      <c r="C324" s="74">
        <v>12</v>
      </c>
      <c r="D324" s="74">
        <v>275</v>
      </c>
      <c r="E324" s="74">
        <v>876</v>
      </c>
      <c r="F324" s="74">
        <v>0</v>
      </c>
      <c r="G324" s="74">
        <v>186</v>
      </c>
      <c r="H324" s="153">
        <v>20</v>
      </c>
      <c r="I324" s="74">
        <v>22</v>
      </c>
      <c r="J324" s="74">
        <v>0</v>
      </c>
      <c r="K324" s="74">
        <v>43</v>
      </c>
      <c r="L324" s="74">
        <v>13</v>
      </c>
      <c r="M324" s="74">
        <v>55</v>
      </c>
      <c r="N324" s="74">
        <v>55</v>
      </c>
      <c r="O324" s="74">
        <v>22</v>
      </c>
      <c r="P324" s="165">
        <v>179</v>
      </c>
      <c r="Q324" s="74">
        <v>27</v>
      </c>
      <c r="R324" s="74">
        <v>46</v>
      </c>
    </row>
    <row r="325" spans="1:18" ht="18.75" customHeight="1">
      <c r="A325" s="30" t="s">
        <v>67</v>
      </c>
      <c r="B325" s="155">
        <v>4</v>
      </c>
      <c r="C325" s="74">
        <v>0</v>
      </c>
      <c r="D325" s="74">
        <v>0</v>
      </c>
      <c r="E325" s="74">
        <v>0</v>
      </c>
      <c r="F325" s="74">
        <v>0</v>
      </c>
      <c r="G325" s="74">
        <v>0</v>
      </c>
      <c r="H325" s="74">
        <v>0</v>
      </c>
      <c r="I325" s="74">
        <v>2</v>
      </c>
      <c r="J325" s="74">
        <v>0</v>
      </c>
      <c r="K325" s="74">
        <v>0</v>
      </c>
      <c r="L325" s="74">
        <v>0</v>
      </c>
      <c r="M325" s="74">
        <v>0</v>
      </c>
      <c r="N325" s="74">
        <v>0</v>
      </c>
      <c r="O325" s="74">
        <v>0</v>
      </c>
      <c r="P325" s="165">
        <v>1</v>
      </c>
      <c r="Q325" s="74">
        <v>0</v>
      </c>
      <c r="R325" s="74">
        <v>1</v>
      </c>
    </row>
    <row r="326" spans="1:18">
      <c r="A326" s="230" t="s">
        <v>46</v>
      </c>
      <c r="B326" s="155">
        <v>2587</v>
      </c>
      <c r="C326" s="159">
        <v>19</v>
      </c>
      <c r="D326" s="159">
        <v>481</v>
      </c>
      <c r="E326" s="159">
        <v>926</v>
      </c>
      <c r="F326" s="207"/>
      <c r="G326" s="159">
        <v>245</v>
      </c>
      <c r="H326" s="159">
        <v>30</v>
      </c>
      <c r="I326" s="159">
        <v>31</v>
      </c>
      <c r="J326" s="119"/>
      <c r="K326" s="119">
        <v>60</v>
      </c>
      <c r="L326" s="119">
        <v>8</v>
      </c>
      <c r="M326" s="119">
        <v>58</v>
      </c>
      <c r="N326" s="119">
        <v>56</v>
      </c>
      <c r="O326" s="119">
        <v>46</v>
      </c>
      <c r="P326" s="158">
        <v>442</v>
      </c>
      <c r="Q326" s="119">
        <v>42</v>
      </c>
      <c r="R326" s="119">
        <v>143</v>
      </c>
    </row>
    <row r="327" spans="1:18" ht="18">
      <c r="A327" s="231" t="s">
        <v>224</v>
      </c>
      <c r="B327" s="212"/>
      <c r="C327" s="212"/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119">
        <v>0</v>
      </c>
    </row>
    <row r="328" spans="1:18" ht="13.5" customHeight="1">
      <c r="A328" s="232" t="s">
        <v>48</v>
      </c>
      <c r="B328" s="155">
        <v>244</v>
      </c>
      <c r="C328" s="74">
        <v>5</v>
      </c>
      <c r="D328" s="74">
        <v>40</v>
      </c>
      <c r="E328" s="74">
        <v>41</v>
      </c>
      <c r="F328" s="74">
        <v>0</v>
      </c>
      <c r="G328" s="74">
        <v>15</v>
      </c>
      <c r="H328" s="74">
        <v>6</v>
      </c>
      <c r="I328" s="74">
        <v>6</v>
      </c>
      <c r="J328" s="74">
        <v>0</v>
      </c>
      <c r="K328" s="74">
        <v>6</v>
      </c>
      <c r="L328" s="74">
        <v>0</v>
      </c>
      <c r="M328" s="74">
        <v>9</v>
      </c>
      <c r="N328" s="74">
        <v>5</v>
      </c>
      <c r="O328" s="74">
        <v>2</v>
      </c>
      <c r="P328" s="165">
        <v>54</v>
      </c>
      <c r="Q328" s="74">
        <v>13</v>
      </c>
      <c r="R328" s="119">
        <v>42</v>
      </c>
    </row>
    <row r="329" spans="1:18" ht="13.5" customHeight="1">
      <c r="A329" s="220" t="s">
        <v>49</v>
      </c>
      <c r="B329" s="155">
        <v>164</v>
      </c>
      <c r="C329" s="74">
        <v>0</v>
      </c>
      <c r="D329" s="74">
        <v>51</v>
      </c>
      <c r="E329" s="74">
        <v>1</v>
      </c>
      <c r="F329" s="74">
        <v>0</v>
      </c>
      <c r="G329" s="74">
        <v>15</v>
      </c>
      <c r="H329" s="74">
        <v>4</v>
      </c>
      <c r="I329" s="74">
        <v>4</v>
      </c>
      <c r="J329" s="74">
        <v>0</v>
      </c>
      <c r="K329" s="74">
        <v>3</v>
      </c>
      <c r="L329" s="74">
        <v>2</v>
      </c>
      <c r="M329" s="74">
        <v>0</v>
      </c>
      <c r="N329" s="74">
        <v>1</v>
      </c>
      <c r="O329" s="74">
        <v>17</v>
      </c>
      <c r="P329" s="165">
        <v>47</v>
      </c>
      <c r="Q329" s="74">
        <v>2</v>
      </c>
      <c r="R329" s="119">
        <v>17</v>
      </c>
    </row>
    <row r="330" spans="1:18" ht="13.5" customHeight="1">
      <c r="A330" s="220" t="s">
        <v>137</v>
      </c>
      <c r="B330" s="155">
        <v>189</v>
      </c>
      <c r="C330" s="74">
        <v>0</v>
      </c>
      <c r="D330" s="74">
        <v>82</v>
      </c>
      <c r="E330" s="74">
        <v>9</v>
      </c>
      <c r="F330" s="74">
        <v>0</v>
      </c>
      <c r="G330" s="74">
        <v>14</v>
      </c>
      <c r="H330" s="74">
        <v>0</v>
      </c>
      <c r="I330" s="74">
        <v>2</v>
      </c>
      <c r="J330" s="74">
        <v>0</v>
      </c>
      <c r="K330" s="74">
        <v>4</v>
      </c>
      <c r="L330" s="74">
        <v>1</v>
      </c>
      <c r="M330" s="74">
        <v>3</v>
      </c>
      <c r="N330" s="74">
        <v>0</v>
      </c>
      <c r="O330" s="74">
        <v>5</v>
      </c>
      <c r="P330" s="165">
        <v>52</v>
      </c>
      <c r="Q330" s="74">
        <v>0</v>
      </c>
      <c r="R330" s="119">
        <v>17</v>
      </c>
    </row>
    <row r="331" spans="1:18" ht="13.5" customHeight="1">
      <c r="A331" s="220" t="s">
        <v>51</v>
      </c>
      <c r="B331" s="155">
        <v>80</v>
      </c>
      <c r="C331" s="74">
        <v>0</v>
      </c>
      <c r="D331" s="74">
        <v>18</v>
      </c>
      <c r="E331" s="74">
        <v>4</v>
      </c>
      <c r="F331" s="74">
        <v>0</v>
      </c>
      <c r="G331" s="74">
        <v>8</v>
      </c>
      <c r="H331" s="74">
        <v>0</v>
      </c>
      <c r="I331" s="74">
        <v>3</v>
      </c>
      <c r="J331" s="74">
        <v>0</v>
      </c>
      <c r="K331" s="74">
        <v>0</v>
      </c>
      <c r="L331" s="74">
        <v>0</v>
      </c>
      <c r="M331" s="74">
        <v>1</v>
      </c>
      <c r="N331" s="74">
        <v>1</v>
      </c>
      <c r="O331" s="74">
        <v>1</v>
      </c>
      <c r="P331" s="165">
        <v>33</v>
      </c>
      <c r="Q331" s="74">
        <v>1</v>
      </c>
      <c r="R331" s="119">
        <v>10</v>
      </c>
    </row>
    <row r="332" spans="1:18" ht="13.5" customHeight="1">
      <c r="A332" s="220" t="s">
        <v>52</v>
      </c>
      <c r="B332" s="155">
        <v>1901</v>
      </c>
      <c r="C332" s="74">
        <v>14</v>
      </c>
      <c r="D332" s="74">
        <v>290</v>
      </c>
      <c r="E332" s="74">
        <v>871</v>
      </c>
      <c r="F332" s="74">
        <v>0</v>
      </c>
      <c r="G332" s="74">
        <v>193</v>
      </c>
      <c r="H332" s="153">
        <v>20</v>
      </c>
      <c r="I332" s="74">
        <v>14</v>
      </c>
      <c r="J332" s="74">
        <v>0</v>
      </c>
      <c r="K332" s="74">
        <v>47</v>
      </c>
      <c r="L332" s="74">
        <v>5</v>
      </c>
      <c r="M332" s="74">
        <v>45</v>
      </c>
      <c r="N332" s="74">
        <v>49</v>
      </c>
      <c r="O332" s="74">
        <v>21</v>
      </c>
      <c r="P332" s="165">
        <v>249</v>
      </c>
      <c r="Q332" s="74">
        <v>26</v>
      </c>
      <c r="R332" s="119">
        <v>57</v>
      </c>
    </row>
    <row r="333" spans="1:18" ht="18.75" customHeight="1">
      <c r="A333" s="220" t="s">
        <v>67</v>
      </c>
      <c r="B333" s="155">
        <v>9</v>
      </c>
      <c r="C333" s="74">
        <v>0</v>
      </c>
      <c r="D333" s="74">
        <v>0</v>
      </c>
      <c r="E333" s="74">
        <v>0</v>
      </c>
      <c r="F333" s="74">
        <v>0</v>
      </c>
      <c r="G333" s="74">
        <v>0</v>
      </c>
      <c r="H333" s="74">
        <v>0</v>
      </c>
      <c r="I333" s="74">
        <v>2</v>
      </c>
      <c r="J333" s="74">
        <v>0</v>
      </c>
      <c r="K333" s="74">
        <v>0</v>
      </c>
      <c r="L333" s="74">
        <v>0</v>
      </c>
      <c r="M333" s="74">
        <v>0</v>
      </c>
      <c r="N333" s="74">
        <v>0</v>
      </c>
      <c r="O333" s="74">
        <v>0</v>
      </c>
      <c r="P333" s="165">
        <v>7</v>
      </c>
      <c r="Q333" s="74">
        <v>0</v>
      </c>
      <c r="R333" s="119">
        <v>0</v>
      </c>
    </row>
    <row r="334" spans="1:18">
      <c r="A334" s="230" t="s">
        <v>46</v>
      </c>
      <c r="B334" s="155">
        <v>2767</v>
      </c>
      <c r="C334" s="159">
        <v>13</v>
      </c>
      <c r="D334" s="159">
        <v>457</v>
      </c>
      <c r="E334" s="159">
        <v>1057</v>
      </c>
      <c r="F334" s="207"/>
      <c r="G334" s="159">
        <v>254</v>
      </c>
      <c r="H334" s="159">
        <v>35</v>
      </c>
      <c r="I334" s="159">
        <v>40</v>
      </c>
      <c r="J334" s="119"/>
      <c r="K334" s="119">
        <v>52</v>
      </c>
      <c r="L334" s="119">
        <v>11</v>
      </c>
      <c r="M334" s="119">
        <v>155</v>
      </c>
      <c r="N334" s="119">
        <v>67</v>
      </c>
      <c r="O334" s="119">
        <v>47</v>
      </c>
      <c r="P334" s="158">
        <v>370</v>
      </c>
      <c r="Q334" s="119">
        <v>47</v>
      </c>
      <c r="R334" s="119">
        <v>162</v>
      </c>
    </row>
    <row r="335" spans="1:18" ht="18">
      <c r="A335" s="231" t="s">
        <v>227</v>
      </c>
      <c r="B335" s="212"/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119">
        <v>0</v>
      </c>
    </row>
    <row r="336" spans="1:18" ht="13.5" customHeight="1">
      <c r="A336" s="232" t="s">
        <v>48</v>
      </c>
      <c r="B336" s="155">
        <v>360</v>
      </c>
      <c r="C336" s="74">
        <v>2</v>
      </c>
      <c r="D336" s="74">
        <v>44</v>
      </c>
      <c r="E336" s="74">
        <v>67</v>
      </c>
      <c r="F336" s="74">
        <v>0</v>
      </c>
      <c r="G336" s="74">
        <v>29</v>
      </c>
      <c r="H336" s="74">
        <v>8</v>
      </c>
      <c r="I336" s="74">
        <v>9</v>
      </c>
      <c r="J336" s="74">
        <v>0</v>
      </c>
      <c r="K336" s="74">
        <v>6</v>
      </c>
      <c r="L336" s="74">
        <v>1</v>
      </c>
      <c r="M336" s="74">
        <v>83</v>
      </c>
      <c r="N336" s="74">
        <v>5</v>
      </c>
      <c r="O336" s="74">
        <v>2</v>
      </c>
      <c r="P336" s="165">
        <v>45</v>
      </c>
      <c r="Q336" s="74">
        <v>13</v>
      </c>
      <c r="R336" s="119">
        <v>46</v>
      </c>
    </row>
    <row r="337" spans="1:18" ht="13.5" customHeight="1">
      <c r="A337" s="220" t="s">
        <v>49</v>
      </c>
      <c r="B337" s="155">
        <v>174</v>
      </c>
      <c r="C337" s="74">
        <v>0</v>
      </c>
      <c r="D337" s="74">
        <v>52</v>
      </c>
      <c r="E337" s="74">
        <v>0</v>
      </c>
      <c r="F337" s="74">
        <v>0</v>
      </c>
      <c r="G337" s="74">
        <v>14</v>
      </c>
      <c r="H337" s="74">
        <v>4</v>
      </c>
      <c r="I337" s="74">
        <v>5</v>
      </c>
      <c r="J337" s="74">
        <v>0</v>
      </c>
      <c r="K337" s="74">
        <v>3</v>
      </c>
      <c r="L337" s="74">
        <v>2</v>
      </c>
      <c r="M337" s="74">
        <v>6</v>
      </c>
      <c r="N337" s="74">
        <v>1</v>
      </c>
      <c r="O337" s="74">
        <v>14</v>
      </c>
      <c r="P337" s="165">
        <v>47</v>
      </c>
      <c r="Q337" s="74">
        <v>6</v>
      </c>
      <c r="R337" s="119">
        <v>20</v>
      </c>
    </row>
    <row r="338" spans="1:18" ht="13.5" customHeight="1">
      <c r="A338" s="220" t="s">
        <v>137</v>
      </c>
      <c r="B338" s="155">
        <v>197</v>
      </c>
      <c r="C338" s="74">
        <v>0</v>
      </c>
      <c r="D338" s="74">
        <v>80</v>
      </c>
      <c r="E338" s="74">
        <v>11</v>
      </c>
      <c r="F338" s="74">
        <v>0</v>
      </c>
      <c r="G338" s="74">
        <v>17</v>
      </c>
      <c r="H338" s="74">
        <v>0</v>
      </c>
      <c r="I338" s="74">
        <v>4</v>
      </c>
      <c r="J338" s="74">
        <v>0</v>
      </c>
      <c r="K338" s="74">
        <v>5</v>
      </c>
      <c r="L338" s="74">
        <v>1</v>
      </c>
      <c r="M338" s="74">
        <v>4</v>
      </c>
      <c r="N338" s="74">
        <v>0</v>
      </c>
      <c r="O338" s="74">
        <v>5</v>
      </c>
      <c r="P338" s="165">
        <v>51</v>
      </c>
      <c r="Q338" s="74">
        <v>0</v>
      </c>
      <c r="R338" s="119">
        <v>19</v>
      </c>
    </row>
    <row r="339" spans="1:18" ht="13.5" customHeight="1">
      <c r="A339" s="220" t="s">
        <v>51</v>
      </c>
      <c r="B339" s="155">
        <v>89</v>
      </c>
      <c r="C339" s="74">
        <v>0</v>
      </c>
      <c r="D339" s="74">
        <v>19</v>
      </c>
      <c r="E339" s="74">
        <v>12</v>
      </c>
      <c r="F339" s="74">
        <v>0</v>
      </c>
      <c r="G339" s="74">
        <v>7</v>
      </c>
      <c r="H339" s="74">
        <v>0</v>
      </c>
      <c r="I339" s="74">
        <v>4</v>
      </c>
      <c r="J339" s="74">
        <v>0</v>
      </c>
      <c r="K339" s="74">
        <v>1</v>
      </c>
      <c r="L339" s="74">
        <v>0</v>
      </c>
      <c r="M339" s="74">
        <v>2</v>
      </c>
      <c r="N339" s="74">
        <v>1</v>
      </c>
      <c r="O339" s="74">
        <v>4</v>
      </c>
      <c r="P339" s="165">
        <v>22</v>
      </c>
      <c r="Q339" s="74">
        <v>1</v>
      </c>
      <c r="R339" s="119">
        <v>16</v>
      </c>
    </row>
    <row r="340" spans="1:18" ht="13.5" customHeight="1">
      <c r="A340" s="220" t="s">
        <v>52</v>
      </c>
      <c r="B340" s="155">
        <v>1944</v>
      </c>
      <c r="C340" s="74">
        <v>11</v>
      </c>
      <c r="D340" s="74">
        <v>262</v>
      </c>
      <c r="E340" s="74">
        <v>967</v>
      </c>
      <c r="F340" s="74">
        <v>0</v>
      </c>
      <c r="G340" s="74">
        <v>187</v>
      </c>
      <c r="H340" s="153">
        <v>23</v>
      </c>
      <c r="I340" s="74">
        <v>16</v>
      </c>
      <c r="J340" s="74">
        <v>0</v>
      </c>
      <c r="K340" s="74">
        <v>37</v>
      </c>
      <c r="L340" s="74">
        <v>7</v>
      </c>
      <c r="M340" s="74">
        <v>60</v>
      </c>
      <c r="N340" s="74">
        <v>60</v>
      </c>
      <c r="O340" s="74">
        <v>22</v>
      </c>
      <c r="P340" s="165">
        <v>204</v>
      </c>
      <c r="Q340" s="74">
        <v>27</v>
      </c>
      <c r="R340" s="119">
        <v>61</v>
      </c>
    </row>
    <row r="341" spans="1:18" ht="18.75" customHeight="1">
      <c r="A341" s="220" t="s">
        <v>67</v>
      </c>
      <c r="B341" s="155">
        <v>3</v>
      </c>
      <c r="C341" s="74">
        <v>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2</v>
      </c>
      <c r="J341" s="74">
        <v>0</v>
      </c>
      <c r="K341" s="74">
        <v>0</v>
      </c>
      <c r="L341" s="74">
        <v>0</v>
      </c>
      <c r="M341" s="74">
        <v>0</v>
      </c>
      <c r="N341" s="74">
        <v>0</v>
      </c>
      <c r="O341" s="74">
        <v>0</v>
      </c>
      <c r="P341" s="165">
        <v>1</v>
      </c>
      <c r="Q341" s="74">
        <v>0</v>
      </c>
      <c r="R341" s="119">
        <v>0</v>
      </c>
    </row>
    <row r="342" spans="1:18">
      <c r="A342" s="230" t="s">
        <v>46</v>
      </c>
      <c r="B342" s="155">
        <v>2756</v>
      </c>
      <c r="C342" s="159">
        <v>21</v>
      </c>
      <c r="D342" s="159">
        <v>483</v>
      </c>
      <c r="E342" s="159">
        <v>1036</v>
      </c>
      <c r="F342" s="207"/>
      <c r="G342" s="159">
        <v>258</v>
      </c>
      <c r="H342" s="159">
        <v>30</v>
      </c>
      <c r="I342" s="159">
        <v>31</v>
      </c>
      <c r="J342" s="119"/>
      <c r="K342" s="119">
        <v>57</v>
      </c>
      <c r="L342" s="119">
        <v>8</v>
      </c>
      <c r="M342" s="119">
        <v>63</v>
      </c>
      <c r="N342" s="119">
        <v>69</v>
      </c>
      <c r="O342" s="119">
        <v>47</v>
      </c>
      <c r="P342" s="158">
        <v>457</v>
      </c>
      <c r="Q342" s="119">
        <v>43</v>
      </c>
      <c r="R342" s="119">
        <v>153</v>
      </c>
    </row>
    <row r="343" spans="1:18" ht="18">
      <c r="A343" s="231" t="s">
        <v>230</v>
      </c>
      <c r="B343" s="212"/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119">
        <v>0</v>
      </c>
    </row>
    <row r="344" spans="1:18" ht="13.5" customHeight="1">
      <c r="A344" s="232" t="s">
        <v>48</v>
      </c>
      <c r="B344" s="155">
        <v>239</v>
      </c>
      <c r="C344" s="74">
        <v>5</v>
      </c>
      <c r="D344" s="74">
        <v>41</v>
      </c>
      <c r="E344" s="74">
        <v>39</v>
      </c>
      <c r="F344" s="74">
        <v>0</v>
      </c>
      <c r="G344" s="74">
        <v>16</v>
      </c>
      <c r="H344" s="74">
        <v>6</v>
      </c>
      <c r="I344" s="74">
        <v>5</v>
      </c>
      <c r="J344" s="74">
        <v>0</v>
      </c>
      <c r="K344" s="74">
        <v>5</v>
      </c>
      <c r="L344" s="74">
        <v>0</v>
      </c>
      <c r="M344" s="74">
        <v>9</v>
      </c>
      <c r="N344" s="74">
        <v>5</v>
      </c>
      <c r="O344" s="74">
        <v>3</v>
      </c>
      <c r="P344" s="165">
        <v>52</v>
      </c>
      <c r="Q344" s="74">
        <v>13</v>
      </c>
      <c r="R344" s="119">
        <v>40</v>
      </c>
    </row>
    <row r="345" spans="1:18" ht="13.5" customHeight="1">
      <c r="A345" s="220" t="s">
        <v>49</v>
      </c>
      <c r="B345" s="155">
        <v>160</v>
      </c>
      <c r="C345" s="74">
        <v>0</v>
      </c>
      <c r="D345" s="74">
        <v>47</v>
      </c>
      <c r="E345" s="74">
        <v>0</v>
      </c>
      <c r="F345" s="74">
        <v>0</v>
      </c>
      <c r="G345" s="74">
        <v>14</v>
      </c>
      <c r="H345" s="74">
        <v>4</v>
      </c>
      <c r="I345" s="74">
        <v>4</v>
      </c>
      <c r="J345" s="74">
        <v>0</v>
      </c>
      <c r="K345" s="74">
        <v>3</v>
      </c>
      <c r="L345" s="74">
        <v>2</v>
      </c>
      <c r="M345" s="74">
        <v>0</v>
      </c>
      <c r="N345" s="74">
        <v>1</v>
      </c>
      <c r="O345" s="74">
        <v>17</v>
      </c>
      <c r="P345" s="165">
        <v>48</v>
      </c>
      <c r="Q345" s="74">
        <v>2</v>
      </c>
      <c r="R345" s="119">
        <v>18</v>
      </c>
    </row>
    <row r="346" spans="1:18" ht="13.5" customHeight="1">
      <c r="A346" s="220" t="s">
        <v>137</v>
      </c>
      <c r="B346" s="155">
        <v>196</v>
      </c>
      <c r="C346" s="74">
        <v>0</v>
      </c>
      <c r="D346" s="74">
        <v>76</v>
      </c>
      <c r="E346" s="74">
        <v>9</v>
      </c>
      <c r="F346" s="74">
        <v>0</v>
      </c>
      <c r="G346" s="74">
        <v>14</v>
      </c>
      <c r="H346" s="74">
        <v>0</v>
      </c>
      <c r="I346" s="74">
        <v>2</v>
      </c>
      <c r="J346" s="74">
        <v>0</v>
      </c>
      <c r="K346" s="74">
        <v>5</v>
      </c>
      <c r="L346" s="74">
        <v>1</v>
      </c>
      <c r="M346" s="74">
        <v>3</v>
      </c>
      <c r="N346" s="74">
        <v>0</v>
      </c>
      <c r="O346" s="74">
        <v>5</v>
      </c>
      <c r="P346" s="165">
        <v>62</v>
      </c>
      <c r="Q346" s="74">
        <v>0</v>
      </c>
      <c r="R346" s="119">
        <v>19</v>
      </c>
    </row>
    <row r="347" spans="1:18" ht="13.5" customHeight="1">
      <c r="A347" s="220" t="s">
        <v>51</v>
      </c>
      <c r="B347" s="155">
        <v>82</v>
      </c>
      <c r="C347" s="74">
        <v>0</v>
      </c>
      <c r="D347" s="74">
        <v>19</v>
      </c>
      <c r="E347" s="74">
        <v>6</v>
      </c>
      <c r="F347" s="74">
        <v>0</v>
      </c>
      <c r="G347" s="74">
        <v>8</v>
      </c>
      <c r="H347" s="74">
        <v>0</v>
      </c>
      <c r="I347" s="74">
        <v>3</v>
      </c>
      <c r="J347" s="74">
        <v>0</v>
      </c>
      <c r="K347" s="74">
        <v>1</v>
      </c>
      <c r="L347" s="74">
        <v>0</v>
      </c>
      <c r="M347" s="74">
        <v>1</v>
      </c>
      <c r="N347" s="74">
        <v>1</v>
      </c>
      <c r="O347" s="74">
        <v>1</v>
      </c>
      <c r="P347" s="165">
        <v>31</v>
      </c>
      <c r="Q347" s="74">
        <v>1</v>
      </c>
      <c r="R347" s="119">
        <v>10</v>
      </c>
    </row>
    <row r="348" spans="1:18" ht="13.5" customHeight="1">
      <c r="A348" s="220" t="s">
        <v>52</v>
      </c>
      <c r="B348" s="155">
        <v>2069</v>
      </c>
      <c r="C348" s="74">
        <v>16</v>
      </c>
      <c r="D348" s="74">
        <v>300</v>
      </c>
      <c r="E348" s="74">
        <v>980</v>
      </c>
      <c r="F348" s="74">
        <v>0</v>
      </c>
      <c r="G348" s="74">
        <v>206</v>
      </c>
      <c r="H348" s="153">
        <v>20</v>
      </c>
      <c r="I348" s="74">
        <v>14</v>
      </c>
      <c r="J348" s="74">
        <v>0</v>
      </c>
      <c r="K348" s="74">
        <v>43</v>
      </c>
      <c r="L348" s="74">
        <v>5</v>
      </c>
      <c r="M348" s="74">
        <v>50</v>
      </c>
      <c r="N348" s="74">
        <v>62</v>
      </c>
      <c r="O348" s="74">
        <v>21</v>
      </c>
      <c r="P348" s="165">
        <v>259</v>
      </c>
      <c r="Q348" s="74">
        <v>27</v>
      </c>
      <c r="R348" s="119">
        <v>66</v>
      </c>
    </row>
    <row r="349" spans="1:18" ht="18.75" customHeight="1">
      <c r="A349" s="220" t="s">
        <v>67</v>
      </c>
      <c r="B349" s="155">
        <v>10</v>
      </c>
      <c r="C349" s="74">
        <v>0</v>
      </c>
      <c r="D349" s="74">
        <v>0</v>
      </c>
      <c r="E349" s="74">
        <v>2</v>
      </c>
      <c r="F349" s="74">
        <v>0</v>
      </c>
      <c r="G349" s="74">
        <v>0</v>
      </c>
      <c r="H349" s="74">
        <v>0</v>
      </c>
      <c r="I349" s="74">
        <v>3</v>
      </c>
      <c r="J349" s="74">
        <v>0</v>
      </c>
      <c r="K349" s="74">
        <v>0</v>
      </c>
      <c r="L349" s="74">
        <v>0</v>
      </c>
      <c r="M349" s="74">
        <v>0</v>
      </c>
      <c r="N349" s="74">
        <v>0</v>
      </c>
      <c r="O349" s="74">
        <v>0</v>
      </c>
      <c r="P349" s="165">
        <v>5</v>
      </c>
      <c r="Q349" s="74">
        <v>0</v>
      </c>
      <c r="R349" s="119">
        <v>0</v>
      </c>
    </row>
    <row r="350" spans="1:18">
      <c r="A350" s="230" t="s">
        <v>46</v>
      </c>
      <c r="B350" s="155">
        <v>2762</v>
      </c>
      <c r="C350" s="159">
        <v>22</v>
      </c>
      <c r="D350" s="159">
        <v>473</v>
      </c>
      <c r="E350" s="159">
        <v>1073</v>
      </c>
      <c r="F350" s="207"/>
      <c r="G350" s="159">
        <v>251</v>
      </c>
      <c r="H350" s="159">
        <v>26</v>
      </c>
      <c r="I350" s="159">
        <v>29</v>
      </c>
      <c r="J350" s="119"/>
      <c r="K350" s="119">
        <v>57</v>
      </c>
      <c r="L350" s="119">
        <v>9</v>
      </c>
      <c r="M350" s="119">
        <v>64</v>
      </c>
      <c r="N350" s="119">
        <v>71</v>
      </c>
      <c r="O350" s="119">
        <v>45</v>
      </c>
      <c r="P350" s="158">
        <v>447</v>
      </c>
      <c r="Q350" s="119">
        <v>43</v>
      </c>
      <c r="R350" s="119">
        <v>152</v>
      </c>
    </row>
    <row r="351" spans="1:18" ht="18">
      <c r="A351" s="231" t="s">
        <v>233</v>
      </c>
      <c r="B351" s="212"/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  <c r="N351" s="212"/>
      <c r="O351" s="212"/>
      <c r="P351" s="212"/>
      <c r="Q351" s="212"/>
      <c r="R351" s="119">
        <v>0</v>
      </c>
    </row>
    <row r="352" spans="1:18" ht="13.5" customHeight="1">
      <c r="A352" s="232" t="s">
        <v>48</v>
      </c>
      <c r="B352" s="155">
        <v>264</v>
      </c>
      <c r="C352" s="74">
        <v>6</v>
      </c>
      <c r="D352" s="74">
        <v>41</v>
      </c>
      <c r="E352" s="74">
        <v>58</v>
      </c>
      <c r="F352" s="74">
        <v>0</v>
      </c>
      <c r="G352" s="74">
        <v>15</v>
      </c>
      <c r="H352" s="74">
        <v>6</v>
      </c>
      <c r="I352" s="74">
        <v>6</v>
      </c>
      <c r="J352" s="74">
        <v>0</v>
      </c>
      <c r="K352" s="74">
        <v>6</v>
      </c>
      <c r="L352" s="74" t="s">
        <v>136</v>
      </c>
      <c r="M352" s="74">
        <v>9</v>
      </c>
      <c r="N352" s="74">
        <v>6</v>
      </c>
      <c r="O352" s="74">
        <v>3</v>
      </c>
      <c r="P352" s="165">
        <v>55</v>
      </c>
      <c r="Q352" s="74">
        <v>13</v>
      </c>
      <c r="R352" s="119">
        <v>40</v>
      </c>
    </row>
    <row r="353" spans="1:18" ht="13.5" customHeight="1">
      <c r="A353" s="220" t="s">
        <v>49</v>
      </c>
      <c r="B353" s="155">
        <v>135</v>
      </c>
      <c r="C353" s="74" t="s">
        <v>136</v>
      </c>
      <c r="D353" s="74">
        <v>37</v>
      </c>
      <c r="E353" s="74" t="s">
        <v>136</v>
      </c>
      <c r="F353" s="74">
        <v>0</v>
      </c>
      <c r="G353" s="74">
        <v>10</v>
      </c>
      <c r="H353" s="74">
        <v>4</v>
      </c>
      <c r="I353" s="74">
        <v>2</v>
      </c>
      <c r="J353" s="74">
        <v>0</v>
      </c>
      <c r="K353" s="74">
        <v>1</v>
      </c>
      <c r="L353" s="74">
        <v>2</v>
      </c>
      <c r="M353" s="74" t="s">
        <v>136</v>
      </c>
      <c r="N353" s="74">
        <v>1</v>
      </c>
      <c r="O353" s="74">
        <v>16</v>
      </c>
      <c r="P353" s="165">
        <v>43</v>
      </c>
      <c r="Q353" s="74">
        <v>2</v>
      </c>
      <c r="R353" s="119">
        <v>17</v>
      </c>
    </row>
    <row r="354" spans="1:18" ht="13.5" customHeight="1">
      <c r="A354" s="220" t="s">
        <v>137</v>
      </c>
      <c r="B354" s="155">
        <v>187</v>
      </c>
      <c r="C354" s="74" t="s">
        <v>136</v>
      </c>
      <c r="D354" s="74">
        <v>72</v>
      </c>
      <c r="E354" s="74">
        <v>11</v>
      </c>
      <c r="F354" s="74">
        <v>0</v>
      </c>
      <c r="G354" s="74">
        <v>14</v>
      </c>
      <c r="H354" s="74" t="s">
        <v>136</v>
      </c>
      <c r="I354" s="74">
        <v>2</v>
      </c>
      <c r="J354" s="74">
        <v>0</v>
      </c>
      <c r="K354" s="74">
        <v>5</v>
      </c>
      <c r="L354" s="74">
        <v>1</v>
      </c>
      <c r="M354" s="74">
        <v>3</v>
      </c>
      <c r="N354" s="74" t="s">
        <v>136</v>
      </c>
      <c r="O354" s="74">
        <v>5</v>
      </c>
      <c r="P354" s="165">
        <v>56</v>
      </c>
      <c r="Q354" s="74" t="s">
        <v>136</v>
      </c>
      <c r="R354" s="119">
        <v>18</v>
      </c>
    </row>
    <row r="355" spans="1:18" ht="13.5" customHeight="1">
      <c r="A355" s="220" t="s">
        <v>51</v>
      </c>
      <c r="B355" s="155">
        <v>79</v>
      </c>
      <c r="C355" s="74" t="s">
        <v>136</v>
      </c>
      <c r="D355" s="74">
        <v>19</v>
      </c>
      <c r="E355" s="74">
        <v>6</v>
      </c>
      <c r="F355" s="74">
        <v>0</v>
      </c>
      <c r="G355" s="74">
        <v>8</v>
      </c>
      <c r="H355" s="74" t="s">
        <v>136</v>
      </c>
      <c r="I355" s="74">
        <v>3</v>
      </c>
      <c r="J355" s="74">
        <v>0</v>
      </c>
      <c r="K355" s="74">
        <v>1</v>
      </c>
      <c r="L355" s="74" t="s">
        <v>136</v>
      </c>
      <c r="M355" s="74">
        <v>1</v>
      </c>
      <c r="N355" s="74">
        <v>1</v>
      </c>
      <c r="O355" s="74">
        <v>1</v>
      </c>
      <c r="P355" s="165">
        <v>28</v>
      </c>
      <c r="Q355" s="74">
        <v>1</v>
      </c>
      <c r="R355" s="119">
        <v>10</v>
      </c>
    </row>
    <row r="356" spans="1:18" ht="13.5" customHeight="1">
      <c r="A356" s="220" t="s">
        <v>52</v>
      </c>
      <c r="B356" s="155">
        <v>2087</v>
      </c>
      <c r="C356" s="74">
        <v>16</v>
      </c>
      <c r="D356" s="74">
        <v>304</v>
      </c>
      <c r="E356" s="74">
        <v>996</v>
      </c>
      <c r="F356" s="74">
        <v>0</v>
      </c>
      <c r="G356" s="74">
        <v>204</v>
      </c>
      <c r="H356" s="153">
        <v>16</v>
      </c>
      <c r="I356" s="74">
        <v>13</v>
      </c>
      <c r="J356" s="74">
        <v>0</v>
      </c>
      <c r="K356" s="74">
        <v>44</v>
      </c>
      <c r="L356" s="74">
        <v>6</v>
      </c>
      <c r="M356" s="74">
        <v>51</v>
      </c>
      <c r="N356" s="74">
        <v>63</v>
      </c>
      <c r="O356" s="74">
        <v>20</v>
      </c>
      <c r="P356" s="165">
        <v>260</v>
      </c>
      <c r="Q356" s="74">
        <v>27</v>
      </c>
      <c r="R356" s="119">
        <v>67</v>
      </c>
    </row>
    <row r="357" spans="1:18" ht="18.75" customHeight="1">
      <c r="A357" s="71" t="s">
        <v>67</v>
      </c>
      <c r="B357" s="155">
        <v>10</v>
      </c>
      <c r="C357" s="74" t="s">
        <v>136</v>
      </c>
      <c r="D357" s="74" t="s">
        <v>136</v>
      </c>
      <c r="E357" s="74">
        <v>2</v>
      </c>
      <c r="F357" s="74">
        <v>0</v>
      </c>
      <c r="G357" s="74" t="s">
        <v>136</v>
      </c>
      <c r="H357" s="74" t="s">
        <v>136</v>
      </c>
      <c r="I357" s="74">
        <v>3</v>
      </c>
      <c r="J357" s="74">
        <v>0</v>
      </c>
      <c r="K357" s="74" t="s">
        <v>136</v>
      </c>
      <c r="L357" s="74" t="s">
        <v>136</v>
      </c>
      <c r="M357" s="74" t="s">
        <v>136</v>
      </c>
      <c r="N357" s="74" t="s">
        <v>136</v>
      </c>
      <c r="O357" s="74" t="s">
        <v>136</v>
      </c>
      <c r="P357" s="165">
        <v>5</v>
      </c>
      <c r="Q357" s="74" t="s">
        <v>136</v>
      </c>
      <c r="R357" s="119">
        <v>0</v>
      </c>
    </row>
    <row r="358" spans="1:18" ht="11.1" customHeight="1">
      <c r="A358" s="230" t="s">
        <v>46</v>
      </c>
      <c r="B358" s="155">
        <v>2776</v>
      </c>
      <c r="C358" s="159">
        <v>22</v>
      </c>
      <c r="D358" s="159">
        <v>456</v>
      </c>
      <c r="E358" s="159">
        <v>1093</v>
      </c>
      <c r="F358" s="207"/>
      <c r="G358" s="159">
        <v>253</v>
      </c>
      <c r="H358" s="159">
        <v>28</v>
      </c>
      <c r="I358" s="159">
        <v>29</v>
      </c>
      <c r="J358" s="119"/>
      <c r="K358" s="119">
        <v>58</v>
      </c>
      <c r="L358" s="119">
        <v>9</v>
      </c>
      <c r="M358" s="119">
        <v>64</v>
      </c>
      <c r="N358" s="119">
        <v>72</v>
      </c>
      <c r="O358" s="119">
        <v>44</v>
      </c>
      <c r="P358" s="158">
        <v>459</v>
      </c>
      <c r="Q358" s="119">
        <v>37</v>
      </c>
      <c r="R358" s="119">
        <v>152</v>
      </c>
    </row>
    <row r="359" spans="1:18" ht="18">
      <c r="A359" s="231" t="s">
        <v>235</v>
      </c>
      <c r="B359" s="212"/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119">
        <v>0</v>
      </c>
    </row>
    <row r="360" spans="1:18">
      <c r="A360" s="232" t="s">
        <v>48</v>
      </c>
      <c r="B360" s="155">
        <v>263</v>
      </c>
      <c r="C360" s="74">
        <v>6</v>
      </c>
      <c r="D360" s="74">
        <v>32</v>
      </c>
      <c r="E360" s="74">
        <v>63</v>
      </c>
      <c r="F360" s="74"/>
      <c r="G360" s="74">
        <v>15</v>
      </c>
      <c r="H360" s="74">
        <v>8</v>
      </c>
      <c r="I360" s="74">
        <v>6</v>
      </c>
      <c r="J360" s="74"/>
      <c r="K360" s="74">
        <v>6</v>
      </c>
      <c r="L360" s="74" t="s">
        <v>136</v>
      </c>
      <c r="M360" s="74">
        <v>8</v>
      </c>
      <c r="N360" s="74">
        <v>6</v>
      </c>
      <c r="O360" s="74">
        <v>3</v>
      </c>
      <c r="P360" s="165">
        <v>62</v>
      </c>
      <c r="Q360" s="74">
        <v>7</v>
      </c>
      <c r="R360" s="119">
        <v>41</v>
      </c>
    </row>
    <row r="361" spans="1:18">
      <c r="A361" s="220" t="s">
        <v>49</v>
      </c>
      <c r="B361" s="155">
        <v>134</v>
      </c>
      <c r="C361" s="74" t="s">
        <v>136</v>
      </c>
      <c r="D361" s="74">
        <v>35</v>
      </c>
      <c r="E361" s="74">
        <v>1</v>
      </c>
      <c r="F361" s="74"/>
      <c r="G361" s="74">
        <v>10</v>
      </c>
      <c r="H361" s="74">
        <v>4</v>
      </c>
      <c r="I361" s="74">
        <v>2</v>
      </c>
      <c r="J361" s="74"/>
      <c r="K361" s="74">
        <v>1</v>
      </c>
      <c r="L361" s="74">
        <v>2</v>
      </c>
      <c r="M361" s="74" t="s">
        <v>136</v>
      </c>
      <c r="N361" s="74">
        <v>1</v>
      </c>
      <c r="O361" s="74">
        <v>16</v>
      </c>
      <c r="P361" s="165">
        <v>43</v>
      </c>
      <c r="Q361" s="74">
        <v>2</v>
      </c>
      <c r="R361" s="119">
        <v>17</v>
      </c>
    </row>
    <row r="362" spans="1:18" ht="11.45" customHeight="1">
      <c r="A362" s="220" t="s">
        <v>137</v>
      </c>
      <c r="B362" s="155">
        <v>183</v>
      </c>
      <c r="C362" s="74" t="s">
        <v>136</v>
      </c>
      <c r="D362" s="74">
        <v>67</v>
      </c>
      <c r="E362" s="74">
        <v>10</v>
      </c>
      <c r="F362" s="74"/>
      <c r="G362" s="74">
        <v>14</v>
      </c>
      <c r="H362" s="74" t="s">
        <v>136</v>
      </c>
      <c r="I362" s="74">
        <v>2</v>
      </c>
      <c r="J362" s="74"/>
      <c r="K362" s="74">
        <v>6</v>
      </c>
      <c r="L362" s="74">
        <v>1</v>
      </c>
      <c r="M362" s="74">
        <v>3</v>
      </c>
      <c r="N362" s="74" t="s">
        <v>136</v>
      </c>
      <c r="O362" s="74">
        <v>5</v>
      </c>
      <c r="P362" s="165">
        <v>57</v>
      </c>
      <c r="Q362" s="74" t="s">
        <v>136</v>
      </c>
      <c r="R362" s="119">
        <v>18</v>
      </c>
    </row>
    <row r="363" spans="1:18">
      <c r="A363" s="220" t="s">
        <v>51</v>
      </c>
      <c r="B363" s="155">
        <v>78</v>
      </c>
      <c r="C363" s="74" t="s">
        <v>136</v>
      </c>
      <c r="D363" s="74">
        <v>19</v>
      </c>
      <c r="E363" s="74">
        <v>6</v>
      </c>
      <c r="F363" s="74"/>
      <c r="G363" s="74">
        <v>8</v>
      </c>
      <c r="H363" s="74" t="s">
        <v>136</v>
      </c>
      <c r="I363" s="74">
        <v>3</v>
      </c>
      <c r="J363" s="74"/>
      <c r="K363" s="74">
        <v>1</v>
      </c>
      <c r="L363" s="74" t="s">
        <v>136</v>
      </c>
      <c r="M363" s="74">
        <v>1</v>
      </c>
      <c r="N363" s="74">
        <v>1</v>
      </c>
      <c r="O363" s="74">
        <v>1</v>
      </c>
      <c r="P363" s="165">
        <v>28</v>
      </c>
      <c r="Q363" s="74">
        <v>1</v>
      </c>
      <c r="R363" s="119">
        <v>9</v>
      </c>
    </row>
    <row r="364" spans="1:18">
      <c r="A364" s="220" t="s">
        <v>52</v>
      </c>
      <c r="B364" s="155">
        <v>2108</v>
      </c>
      <c r="C364" s="74">
        <v>16</v>
      </c>
      <c r="D364" s="74">
        <v>303</v>
      </c>
      <c r="E364" s="74">
        <v>1011</v>
      </c>
      <c r="F364" s="74"/>
      <c r="G364" s="74">
        <v>206</v>
      </c>
      <c r="H364" s="153">
        <v>16</v>
      </c>
      <c r="I364" s="74">
        <v>13</v>
      </c>
      <c r="J364" s="74"/>
      <c r="K364" s="74">
        <v>44</v>
      </c>
      <c r="L364" s="74">
        <v>6</v>
      </c>
      <c r="M364" s="74">
        <v>52</v>
      </c>
      <c r="N364" s="74">
        <v>64</v>
      </c>
      <c r="O364" s="74">
        <v>19</v>
      </c>
      <c r="P364" s="165">
        <v>264</v>
      </c>
      <c r="Q364" s="74">
        <v>27</v>
      </c>
      <c r="R364" s="119">
        <v>67</v>
      </c>
    </row>
    <row r="365" spans="1:18" ht="18">
      <c r="A365" s="71" t="s">
        <v>67</v>
      </c>
      <c r="B365" s="155">
        <v>10</v>
      </c>
      <c r="C365" s="74" t="s">
        <v>136</v>
      </c>
      <c r="D365" s="74" t="s">
        <v>136</v>
      </c>
      <c r="E365" s="74">
        <v>2</v>
      </c>
      <c r="F365" s="74"/>
      <c r="G365" s="74" t="s">
        <v>136</v>
      </c>
      <c r="H365" s="74" t="s">
        <v>136</v>
      </c>
      <c r="I365" s="74">
        <v>3</v>
      </c>
      <c r="J365" s="74"/>
      <c r="K365" s="74" t="s">
        <v>136</v>
      </c>
      <c r="L365" s="74" t="s">
        <v>136</v>
      </c>
      <c r="M365" s="74" t="s">
        <v>136</v>
      </c>
      <c r="N365" s="74" t="s">
        <v>136</v>
      </c>
      <c r="O365" s="74" t="s">
        <v>136</v>
      </c>
      <c r="P365" s="165">
        <v>5</v>
      </c>
      <c r="Q365" s="74" t="s">
        <v>136</v>
      </c>
      <c r="R365" s="119">
        <v>0</v>
      </c>
    </row>
    <row r="366" spans="1:18" ht="11.1" customHeight="1">
      <c r="A366" s="230" t="s">
        <v>46</v>
      </c>
      <c r="B366" s="155">
        <v>2956</v>
      </c>
      <c r="C366" s="159">
        <v>25</v>
      </c>
      <c r="D366" s="159">
        <v>474</v>
      </c>
      <c r="E366" s="159">
        <v>1148</v>
      </c>
      <c r="F366" s="207"/>
      <c r="G366" s="159">
        <v>266</v>
      </c>
      <c r="H366" s="159">
        <v>28</v>
      </c>
      <c r="I366" s="159">
        <v>35</v>
      </c>
      <c r="J366" s="119"/>
      <c r="K366" s="119">
        <v>62</v>
      </c>
      <c r="L366" s="119">
        <v>9</v>
      </c>
      <c r="M366" s="119">
        <v>71</v>
      </c>
      <c r="N366" s="119">
        <v>72</v>
      </c>
      <c r="O366" s="119">
        <v>44</v>
      </c>
      <c r="P366" s="158">
        <v>488</v>
      </c>
      <c r="Q366" s="119">
        <v>50</v>
      </c>
      <c r="R366" s="119">
        <v>184</v>
      </c>
    </row>
    <row r="367" spans="1:18" ht="18">
      <c r="A367" s="231" t="s">
        <v>240</v>
      </c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119">
        <v>0</v>
      </c>
    </row>
    <row r="368" spans="1:18">
      <c r="A368" s="232" t="s">
        <v>48</v>
      </c>
      <c r="B368" s="155">
        <v>277</v>
      </c>
      <c r="C368" s="74">
        <v>5</v>
      </c>
      <c r="D368" s="74">
        <v>35</v>
      </c>
      <c r="E368" s="74">
        <v>66</v>
      </c>
      <c r="F368" s="74"/>
      <c r="G368" s="74">
        <v>15</v>
      </c>
      <c r="H368" s="74">
        <v>7</v>
      </c>
      <c r="I368" s="74">
        <v>8</v>
      </c>
      <c r="J368" s="74"/>
      <c r="K368" s="74">
        <v>8</v>
      </c>
      <c r="L368" s="74" t="s">
        <v>136</v>
      </c>
      <c r="M368" s="74">
        <v>9</v>
      </c>
      <c r="N368" s="74">
        <v>8</v>
      </c>
      <c r="O368" s="74" t="s">
        <v>136</v>
      </c>
      <c r="P368" s="165">
        <v>60</v>
      </c>
      <c r="Q368" s="74">
        <v>7</v>
      </c>
      <c r="R368" s="119">
        <v>49</v>
      </c>
    </row>
    <row r="369" spans="1:18">
      <c r="A369" s="220" t="s">
        <v>49</v>
      </c>
      <c r="B369" s="155">
        <v>124</v>
      </c>
      <c r="C369" s="74" t="s">
        <v>136</v>
      </c>
      <c r="D369" s="74">
        <v>36</v>
      </c>
      <c r="E369" s="74">
        <v>1</v>
      </c>
      <c r="F369" s="74"/>
      <c r="G369" s="74">
        <v>9</v>
      </c>
      <c r="H369" s="74">
        <v>4</v>
      </c>
      <c r="I369" s="74">
        <v>2</v>
      </c>
      <c r="J369" s="74"/>
      <c r="K369" s="74">
        <v>1</v>
      </c>
      <c r="L369" s="74">
        <v>2</v>
      </c>
      <c r="M369" s="74" t="s">
        <v>136</v>
      </c>
      <c r="N369" s="74">
        <v>1</v>
      </c>
      <c r="O369" s="74">
        <v>16</v>
      </c>
      <c r="P369" s="165">
        <v>42</v>
      </c>
      <c r="Q369" s="74">
        <v>2</v>
      </c>
      <c r="R369" s="119">
        <v>8</v>
      </c>
    </row>
    <row r="370" spans="1:18" ht="11.45" customHeight="1">
      <c r="A370" s="220" t="s">
        <v>137</v>
      </c>
      <c r="B370" s="155">
        <v>183</v>
      </c>
      <c r="C370" s="74" t="s">
        <v>136</v>
      </c>
      <c r="D370" s="74">
        <v>67</v>
      </c>
      <c r="E370" s="74">
        <v>10</v>
      </c>
      <c r="F370" s="74"/>
      <c r="G370" s="74">
        <v>14</v>
      </c>
      <c r="H370" s="74" t="s">
        <v>136</v>
      </c>
      <c r="I370" s="74">
        <v>3</v>
      </c>
      <c r="J370" s="74"/>
      <c r="K370" s="74">
        <v>4</v>
      </c>
      <c r="L370" s="74">
        <v>1</v>
      </c>
      <c r="M370" s="74">
        <v>3</v>
      </c>
      <c r="N370" s="74" t="s">
        <v>136</v>
      </c>
      <c r="O370" s="74">
        <v>5</v>
      </c>
      <c r="P370" s="165">
        <v>57</v>
      </c>
      <c r="Q370" s="74" t="s">
        <v>136</v>
      </c>
      <c r="R370" s="119">
        <v>19</v>
      </c>
    </row>
    <row r="371" spans="1:18">
      <c r="A371" s="220" t="s">
        <v>51</v>
      </c>
      <c r="B371" s="155">
        <v>83</v>
      </c>
      <c r="C371" s="74" t="s">
        <v>136</v>
      </c>
      <c r="D371" s="74">
        <v>19</v>
      </c>
      <c r="E371" s="74">
        <v>7</v>
      </c>
      <c r="F371" s="74"/>
      <c r="G371" s="74">
        <v>8</v>
      </c>
      <c r="H371" s="74" t="s">
        <v>136</v>
      </c>
      <c r="I371" s="74">
        <v>3</v>
      </c>
      <c r="J371" s="74"/>
      <c r="K371" s="74">
        <v>1</v>
      </c>
      <c r="L371" s="74" t="s">
        <v>136</v>
      </c>
      <c r="M371" s="74">
        <v>4</v>
      </c>
      <c r="N371" s="74">
        <v>1</v>
      </c>
      <c r="O371" s="74">
        <v>1</v>
      </c>
      <c r="P371" s="165">
        <v>29</v>
      </c>
      <c r="Q371" s="74">
        <v>1</v>
      </c>
      <c r="R371" s="119">
        <v>9</v>
      </c>
    </row>
    <row r="372" spans="1:18">
      <c r="A372" s="220" t="s">
        <v>52</v>
      </c>
      <c r="B372" s="155">
        <v>2277</v>
      </c>
      <c r="C372" s="74">
        <v>19</v>
      </c>
      <c r="D372" s="74">
        <v>317</v>
      </c>
      <c r="E372" s="74">
        <v>1062</v>
      </c>
      <c r="F372" s="74"/>
      <c r="G372" s="74">
        <v>220</v>
      </c>
      <c r="H372" s="153">
        <v>17</v>
      </c>
      <c r="I372" s="74">
        <v>16</v>
      </c>
      <c r="J372" s="74"/>
      <c r="K372" s="74">
        <v>48</v>
      </c>
      <c r="L372" s="74">
        <v>6</v>
      </c>
      <c r="M372" s="74">
        <v>55</v>
      </c>
      <c r="N372" s="74">
        <v>62</v>
      </c>
      <c r="O372" s="74">
        <v>22</v>
      </c>
      <c r="P372" s="165">
        <v>295</v>
      </c>
      <c r="Q372" s="74">
        <v>40</v>
      </c>
      <c r="R372" s="119">
        <v>98</v>
      </c>
    </row>
    <row r="373" spans="1:18" ht="18">
      <c r="A373" s="71" t="s">
        <v>67</v>
      </c>
      <c r="B373" s="155">
        <v>12</v>
      </c>
      <c r="C373" s="74">
        <v>1</v>
      </c>
      <c r="D373" s="74" t="s">
        <v>136</v>
      </c>
      <c r="E373" s="74">
        <v>2</v>
      </c>
      <c r="F373" s="74"/>
      <c r="G373" s="74" t="s">
        <v>136</v>
      </c>
      <c r="H373" s="74" t="s">
        <v>136</v>
      </c>
      <c r="I373" s="74">
        <v>3</v>
      </c>
      <c r="J373" s="74"/>
      <c r="K373" s="74" t="s">
        <v>136</v>
      </c>
      <c r="L373" s="74" t="s">
        <v>136</v>
      </c>
      <c r="M373" s="74" t="s">
        <v>136</v>
      </c>
      <c r="N373" s="74" t="s">
        <v>136</v>
      </c>
      <c r="O373" s="74" t="s">
        <v>136</v>
      </c>
      <c r="P373" s="165">
        <v>5</v>
      </c>
      <c r="Q373" s="74" t="s">
        <v>136</v>
      </c>
      <c r="R373" s="119">
        <v>1</v>
      </c>
    </row>
    <row r="374" spans="1:18" ht="11.1" customHeight="1">
      <c r="A374" s="230" t="s">
        <v>46</v>
      </c>
      <c r="B374" s="155">
        <v>3095</v>
      </c>
      <c r="C374" s="159">
        <v>26</v>
      </c>
      <c r="D374" s="159">
        <v>491</v>
      </c>
      <c r="E374" s="159">
        <v>1218</v>
      </c>
      <c r="F374" s="207"/>
      <c r="G374" s="159">
        <v>287</v>
      </c>
      <c r="H374" s="159">
        <v>28</v>
      </c>
      <c r="I374" s="159">
        <v>36</v>
      </c>
      <c r="J374" s="119"/>
      <c r="K374" s="119">
        <v>65</v>
      </c>
      <c r="L374" s="119">
        <v>9</v>
      </c>
      <c r="M374" s="119">
        <v>73</v>
      </c>
      <c r="N374" s="119">
        <v>81</v>
      </c>
      <c r="O374" s="119">
        <v>45</v>
      </c>
      <c r="P374" s="158">
        <v>493</v>
      </c>
      <c r="Q374" s="119">
        <v>52</v>
      </c>
      <c r="R374" s="119">
        <v>191</v>
      </c>
    </row>
    <row r="375" spans="1:18" ht="18">
      <c r="A375" s="231" t="s">
        <v>252</v>
      </c>
      <c r="B375" s="212"/>
      <c r="C375" s="212"/>
      <c r="D375" s="212"/>
      <c r="E375" s="212"/>
      <c r="F375" s="212"/>
      <c r="G375" s="212"/>
      <c r="H375" s="212"/>
      <c r="I375" s="212"/>
      <c r="J375" s="212"/>
      <c r="K375" s="212"/>
      <c r="L375" s="212"/>
      <c r="M375" s="212"/>
      <c r="N375" s="212"/>
      <c r="O375" s="212"/>
      <c r="P375" s="212"/>
      <c r="Q375" s="212"/>
    </row>
    <row r="376" spans="1:18">
      <c r="A376" s="232" t="s">
        <v>48</v>
      </c>
      <c r="B376" s="155">
        <v>275</v>
      </c>
      <c r="C376" s="74">
        <v>5</v>
      </c>
      <c r="D376" s="74">
        <v>35</v>
      </c>
      <c r="E376" s="74">
        <v>61</v>
      </c>
      <c r="F376" s="74"/>
      <c r="G376" s="74">
        <v>15</v>
      </c>
      <c r="H376" s="74">
        <v>7</v>
      </c>
      <c r="I376" s="74">
        <v>8</v>
      </c>
      <c r="J376" s="74"/>
      <c r="K376" s="74">
        <v>9</v>
      </c>
      <c r="L376" s="74" t="s">
        <v>136</v>
      </c>
      <c r="M376" s="74">
        <v>9</v>
      </c>
      <c r="N376" s="74">
        <v>10</v>
      </c>
      <c r="O376" s="74" t="s">
        <v>136</v>
      </c>
      <c r="P376" s="165">
        <v>60</v>
      </c>
      <c r="Q376" s="74">
        <v>7</v>
      </c>
      <c r="R376" s="119">
        <v>49</v>
      </c>
    </row>
    <row r="377" spans="1:18">
      <c r="A377" s="220" t="s">
        <v>49</v>
      </c>
      <c r="B377" s="155">
        <v>128</v>
      </c>
      <c r="C377" s="74" t="s">
        <v>136</v>
      </c>
      <c r="D377" s="74">
        <v>38</v>
      </c>
      <c r="E377" s="74">
        <v>1</v>
      </c>
      <c r="F377" s="74"/>
      <c r="G377" s="74">
        <v>9</v>
      </c>
      <c r="H377" s="74">
        <v>4</v>
      </c>
      <c r="I377" s="74">
        <v>2</v>
      </c>
      <c r="J377" s="74"/>
      <c r="K377" s="74">
        <v>2</v>
      </c>
      <c r="L377" s="74">
        <v>2</v>
      </c>
      <c r="M377" s="74" t="s">
        <v>136</v>
      </c>
      <c r="N377" s="74">
        <v>1</v>
      </c>
      <c r="O377" s="74">
        <v>17</v>
      </c>
      <c r="P377" s="165">
        <v>42</v>
      </c>
      <c r="Q377" s="74">
        <v>2</v>
      </c>
      <c r="R377" s="119">
        <v>8</v>
      </c>
    </row>
    <row r="378" spans="1:18" ht="11.45" customHeight="1">
      <c r="A378" s="220" t="s">
        <v>137</v>
      </c>
      <c r="B378" s="155">
        <v>183</v>
      </c>
      <c r="C378" s="74" t="s">
        <v>136</v>
      </c>
      <c r="D378" s="74">
        <v>67</v>
      </c>
      <c r="E378" s="74">
        <v>11</v>
      </c>
      <c r="F378" s="74"/>
      <c r="G378" s="74">
        <v>14</v>
      </c>
      <c r="H378" s="74" t="s">
        <v>136</v>
      </c>
      <c r="I378" s="74">
        <v>3</v>
      </c>
      <c r="J378" s="74"/>
      <c r="K378" s="74">
        <v>4</v>
      </c>
      <c r="L378" s="74" t="s">
        <v>136</v>
      </c>
      <c r="M378" s="74">
        <v>3</v>
      </c>
      <c r="N378" s="74" t="s">
        <v>136</v>
      </c>
      <c r="O378" s="74">
        <v>5</v>
      </c>
      <c r="P378" s="165">
        <v>57</v>
      </c>
      <c r="Q378" s="74" t="s">
        <v>136</v>
      </c>
      <c r="R378" s="119">
        <v>19</v>
      </c>
    </row>
    <row r="379" spans="1:18">
      <c r="A379" s="220" t="s">
        <v>51</v>
      </c>
      <c r="B379" s="155">
        <v>86</v>
      </c>
      <c r="C379" s="74" t="s">
        <v>136</v>
      </c>
      <c r="D379" s="74">
        <v>19</v>
      </c>
      <c r="E379" s="74">
        <v>7</v>
      </c>
      <c r="F379" s="74"/>
      <c r="G379" s="74">
        <v>9</v>
      </c>
      <c r="H379" s="74" t="s">
        <v>136</v>
      </c>
      <c r="I379" s="74">
        <v>3</v>
      </c>
      <c r="J379" s="74"/>
      <c r="K379" s="74">
        <v>1</v>
      </c>
      <c r="L379" s="74" t="s">
        <v>136</v>
      </c>
      <c r="M379" s="74">
        <v>2</v>
      </c>
      <c r="N379" s="74">
        <v>1</v>
      </c>
      <c r="O379" s="74">
        <v>1</v>
      </c>
      <c r="P379" s="165">
        <v>29</v>
      </c>
      <c r="Q379" s="74">
        <v>1</v>
      </c>
      <c r="R379" s="119">
        <v>13</v>
      </c>
    </row>
    <row r="380" spans="1:18">
      <c r="A380" s="220" t="s">
        <v>52</v>
      </c>
      <c r="B380" s="155">
        <v>2410</v>
      </c>
      <c r="C380" s="74">
        <v>20</v>
      </c>
      <c r="D380" s="74">
        <v>332</v>
      </c>
      <c r="E380" s="74">
        <v>1136</v>
      </c>
      <c r="F380" s="74"/>
      <c r="G380" s="74">
        <v>240</v>
      </c>
      <c r="H380" s="153">
        <v>17</v>
      </c>
      <c r="I380" s="74">
        <v>16</v>
      </c>
      <c r="J380" s="74"/>
      <c r="K380" s="74">
        <v>49</v>
      </c>
      <c r="L380" s="74">
        <v>7</v>
      </c>
      <c r="M380" s="74">
        <v>59</v>
      </c>
      <c r="N380" s="74">
        <v>69</v>
      </c>
      <c r="O380" s="74">
        <v>22</v>
      </c>
      <c r="P380" s="165">
        <v>300</v>
      </c>
      <c r="Q380" s="74">
        <v>42</v>
      </c>
      <c r="R380" s="119">
        <v>101</v>
      </c>
    </row>
    <row r="381" spans="1:18" ht="18">
      <c r="A381" s="71" t="s">
        <v>67</v>
      </c>
      <c r="B381" s="155">
        <v>13</v>
      </c>
      <c r="C381" s="74">
        <v>1</v>
      </c>
      <c r="D381" s="74" t="s">
        <v>136</v>
      </c>
      <c r="E381" s="74">
        <v>2</v>
      </c>
      <c r="F381" s="74"/>
      <c r="G381" s="74" t="s">
        <v>136</v>
      </c>
      <c r="H381" s="74" t="s">
        <v>136</v>
      </c>
      <c r="I381" s="74">
        <v>4</v>
      </c>
      <c r="J381" s="74"/>
      <c r="K381" s="74" t="s">
        <v>136</v>
      </c>
      <c r="L381" s="74" t="s">
        <v>136</v>
      </c>
      <c r="M381" s="74" t="s">
        <v>136</v>
      </c>
      <c r="N381" s="74" t="s">
        <v>136</v>
      </c>
      <c r="O381" s="74" t="s">
        <v>136</v>
      </c>
      <c r="P381" s="165">
        <v>5</v>
      </c>
      <c r="Q381" s="74" t="s">
        <v>136</v>
      </c>
      <c r="R381" s="119">
        <v>1</v>
      </c>
    </row>
    <row r="382" spans="1:18">
      <c r="A382" s="34" t="s">
        <v>202</v>
      </c>
      <c r="B382" s="101"/>
      <c r="C382" s="101"/>
      <c r="D382" s="101"/>
      <c r="E382" s="101"/>
      <c r="F382" s="119"/>
      <c r="G382" s="101"/>
      <c r="H382" s="101"/>
      <c r="I382" s="101"/>
      <c r="J382" s="119"/>
      <c r="K382" s="101"/>
      <c r="L382" s="101"/>
      <c r="M382" s="101"/>
      <c r="N382" s="101"/>
      <c r="O382" s="101"/>
      <c r="P382" s="101"/>
      <c r="Q382" s="101"/>
      <c r="R382" s="101"/>
    </row>
    <row r="383" spans="1:18">
      <c r="A383" s="35" t="s">
        <v>61</v>
      </c>
    </row>
    <row r="384" spans="1:18">
      <c r="A384" s="35" t="s">
        <v>246</v>
      </c>
    </row>
    <row r="385" spans="1:1">
      <c r="A385" s="35" t="s">
        <v>249</v>
      </c>
    </row>
    <row r="386" spans="1:1">
      <c r="A386" s="102"/>
    </row>
    <row r="387" spans="1:1">
      <c r="A387" s="132" t="s">
        <v>63</v>
      </c>
    </row>
  </sheetData>
  <phoneticPr fontId="15" type="noConversion"/>
  <hyperlinks>
    <hyperlink ref="A387" location="'BARÓMETRO E-ADMIN G.4.1.4'!A1" display="IR A GRÁFICO ==&gt;" xr:uid="{00000000-0004-0000-0A00-000000000000}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202"/>
  <sheetViews>
    <sheetView zoomScale="85" zoomScaleNormal="85" workbookViewId="0"/>
  </sheetViews>
  <sheetFormatPr defaultColWidth="11.42578125" defaultRowHeight="12.75"/>
  <cols>
    <col min="1" max="1" width="34.42578125" style="57" customWidth="1"/>
    <col min="2" max="2" width="9.42578125" style="57" customWidth="1"/>
    <col min="3" max="5" width="7.7109375" style="57" customWidth="1"/>
    <col min="6" max="6" width="12.5703125" style="57" customWidth="1"/>
    <col min="7" max="7" width="11.28515625" style="57" customWidth="1"/>
    <col min="8" max="8" width="10.85546875" style="57" bestFit="1" customWidth="1"/>
    <col min="9" max="9" width="11" style="57" bestFit="1" customWidth="1"/>
    <col min="10" max="10" width="11.28515625" style="57" bestFit="1" customWidth="1"/>
    <col min="11" max="12" width="10.85546875" style="57" bestFit="1" customWidth="1"/>
    <col min="13" max="13" width="11.28515625" style="57" bestFit="1" customWidth="1"/>
    <col min="14" max="14" width="11" style="57" bestFit="1" customWidth="1"/>
    <col min="15" max="15" width="8.85546875" style="57" bestFit="1" customWidth="1"/>
    <col min="16" max="16" width="5.42578125" style="57" bestFit="1" customWidth="1"/>
    <col min="17" max="17" width="13.140625" style="57" customWidth="1"/>
    <col min="18" max="16384" width="11.42578125" style="57"/>
  </cols>
  <sheetData>
    <row r="1" spans="1:20">
      <c r="A1" s="168" t="s">
        <v>64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S1" s="182"/>
      <c r="T1" s="182"/>
    </row>
    <row r="3" spans="1:20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67"/>
      <c r="O3" s="167"/>
      <c r="P3" s="167"/>
      <c r="Q3" s="167"/>
      <c r="R3" s="167"/>
      <c r="S3" s="167"/>
      <c r="T3" s="167"/>
    </row>
    <row r="4" spans="1:20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67"/>
      <c r="O4" s="167"/>
      <c r="P4" s="167"/>
      <c r="Q4" s="167"/>
      <c r="R4" s="167"/>
      <c r="S4" s="167"/>
      <c r="T4" s="167"/>
    </row>
    <row r="5" spans="1:20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67"/>
      <c r="O5" s="167"/>
      <c r="P5" s="167"/>
      <c r="Q5" s="167"/>
      <c r="R5" s="167"/>
      <c r="S5" s="167"/>
      <c r="T5" s="167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67"/>
      <c r="O6" s="167"/>
      <c r="P6" s="167"/>
      <c r="Q6" s="167"/>
      <c r="R6" s="167"/>
      <c r="S6" s="167"/>
      <c r="T6" s="167"/>
    </row>
    <row r="7" spans="1:20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67"/>
      <c r="O7" s="167"/>
      <c r="P7" s="167"/>
      <c r="Q7" s="167"/>
      <c r="R7" s="167"/>
      <c r="S7" s="167"/>
      <c r="T7" s="167"/>
    </row>
    <row r="8" spans="1:20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67"/>
      <c r="O8" s="167"/>
      <c r="P8" s="167"/>
      <c r="Q8" s="167"/>
      <c r="R8" s="167"/>
      <c r="S8" s="167"/>
      <c r="T8" s="167"/>
    </row>
    <row r="9" spans="1:20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67"/>
      <c r="O9" s="167"/>
      <c r="P9" s="167"/>
      <c r="Q9" s="167"/>
      <c r="R9" s="167"/>
      <c r="S9" s="167"/>
      <c r="T9" s="167"/>
    </row>
    <row r="10" spans="1:20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67"/>
      <c r="O10" s="167"/>
      <c r="P10" s="167"/>
      <c r="Q10" s="167"/>
      <c r="R10" s="167"/>
      <c r="S10" s="167"/>
      <c r="T10" s="167"/>
    </row>
    <row r="11" spans="1:20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67"/>
      <c r="O11" s="167"/>
      <c r="P11" s="167"/>
      <c r="Q11" s="167"/>
      <c r="R11" s="167"/>
      <c r="S11" s="167"/>
      <c r="T11" s="167"/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67"/>
      <c r="O12" s="167"/>
      <c r="P12" s="167"/>
      <c r="Q12" s="167"/>
      <c r="R12" s="167"/>
      <c r="S12" s="167"/>
      <c r="T12" s="167"/>
    </row>
    <row r="13" spans="1:20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67"/>
      <c r="O13" s="167"/>
      <c r="P13" s="167"/>
      <c r="Q13" s="167"/>
      <c r="R13" s="167"/>
      <c r="S13" s="167"/>
      <c r="T13" s="167"/>
    </row>
    <row r="14" spans="1:20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67"/>
      <c r="O14" s="167"/>
      <c r="P14" s="167"/>
      <c r="Q14" s="167"/>
      <c r="R14" s="167"/>
      <c r="S14" s="167"/>
      <c r="T14" s="167"/>
    </row>
    <row r="15" spans="1:20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67"/>
      <c r="O15" s="167"/>
      <c r="P15" s="167"/>
      <c r="Q15" s="167"/>
      <c r="R15" s="167"/>
      <c r="S15" s="167"/>
      <c r="T15" s="167"/>
    </row>
    <row r="16" spans="1:20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67"/>
      <c r="O16" s="167"/>
      <c r="P16" s="167"/>
      <c r="Q16" s="167"/>
      <c r="R16" s="167"/>
      <c r="S16" s="167"/>
      <c r="T16" s="167"/>
    </row>
    <row r="17" spans="14:20">
      <c r="N17" s="167"/>
      <c r="O17" s="167"/>
      <c r="P17" s="167"/>
      <c r="Q17" s="167"/>
      <c r="R17" s="167"/>
      <c r="S17" s="167"/>
      <c r="T17" s="167"/>
    </row>
    <row r="18" spans="14:20">
      <c r="N18" s="167"/>
      <c r="O18" s="167"/>
      <c r="P18" s="167"/>
      <c r="Q18" s="167"/>
      <c r="R18" s="167"/>
      <c r="S18" s="167"/>
      <c r="T18" s="167"/>
    </row>
    <row r="19" spans="14:20">
      <c r="N19" s="167"/>
      <c r="O19" s="167"/>
      <c r="P19" s="167"/>
      <c r="Q19" s="167"/>
      <c r="R19" s="167"/>
      <c r="S19" s="167"/>
      <c r="T19" s="167"/>
    </row>
    <row r="20" spans="14:20">
      <c r="N20" s="167"/>
      <c r="O20" s="167"/>
      <c r="P20" s="167"/>
      <c r="Q20" s="167"/>
      <c r="R20" s="167"/>
      <c r="S20" s="167"/>
      <c r="T20" s="167"/>
    </row>
    <row r="21" spans="14:20">
      <c r="N21" s="167"/>
      <c r="O21" s="167"/>
      <c r="P21" s="167"/>
      <c r="Q21" s="167"/>
      <c r="R21" s="167"/>
      <c r="S21" s="167"/>
      <c r="T21" s="167"/>
    </row>
    <row r="22" spans="14:20">
      <c r="N22" s="167"/>
      <c r="O22" s="167"/>
      <c r="P22" s="167"/>
      <c r="Q22" s="167"/>
      <c r="R22" s="167"/>
      <c r="S22" s="167"/>
      <c r="T22" s="167"/>
    </row>
    <row r="23" spans="14:20">
      <c r="N23" s="167"/>
      <c r="O23" s="167"/>
      <c r="P23" s="167"/>
      <c r="Q23" s="167"/>
      <c r="R23" s="167"/>
      <c r="S23" s="167"/>
      <c r="T23" s="167"/>
    </row>
    <row r="24" spans="14:20">
      <c r="N24" s="167"/>
      <c r="O24" s="167"/>
      <c r="P24" s="167"/>
      <c r="Q24" s="167"/>
      <c r="R24" s="167"/>
      <c r="S24" s="167"/>
      <c r="T24" s="167"/>
    </row>
    <row r="25" spans="14:20">
      <c r="N25" s="167"/>
      <c r="O25" s="167"/>
      <c r="P25" s="167"/>
      <c r="Q25" s="167"/>
      <c r="R25" s="167"/>
      <c r="S25" s="167"/>
      <c r="T25" s="167"/>
    </row>
    <row r="26" spans="14:20">
      <c r="N26" s="167"/>
      <c r="O26" s="167"/>
      <c r="P26" s="167"/>
      <c r="Q26" s="167"/>
      <c r="R26" s="167"/>
      <c r="S26" s="167"/>
      <c r="T26" s="167"/>
    </row>
    <row r="27" spans="14:20">
      <c r="N27" s="167"/>
      <c r="O27" s="167"/>
      <c r="P27" s="167"/>
      <c r="Q27" s="167"/>
      <c r="R27" s="167"/>
      <c r="S27" s="167"/>
      <c r="T27" s="167"/>
    </row>
    <row r="28" spans="14:20">
      <c r="N28" s="167"/>
      <c r="O28" s="167"/>
      <c r="P28" s="167"/>
      <c r="Q28" s="167"/>
      <c r="R28" s="167"/>
      <c r="S28" s="167"/>
      <c r="T28" s="167"/>
    </row>
    <row r="29" spans="14:20">
      <c r="N29" s="167"/>
      <c r="O29" s="167"/>
      <c r="P29" s="167"/>
      <c r="Q29" s="167"/>
      <c r="R29" s="167"/>
      <c r="S29" s="167"/>
      <c r="T29" s="167"/>
    </row>
    <row r="30" spans="14:20">
      <c r="N30" s="167"/>
      <c r="O30" s="167"/>
      <c r="P30" s="167"/>
      <c r="Q30" s="167"/>
      <c r="R30" s="167"/>
      <c r="S30" s="167"/>
      <c r="T30" s="167"/>
    </row>
    <row r="31" spans="14:20">
      <c r="N31" s="167"/>
      <c r="O31" s="167"/>
      <c r="P31" s="167"/>
      <c r="Q31" s="167"/>
      <c r="R31" s="167"/>
      <c r="S31" s="167"/>
      <c r="T31" s="167"/>
    </row>
    <row r="32" spans="14:20">
      <c r="N32" s="167"/>
      <c r="O32" s="167"/>
      <c r="P32" s="167"/>
      <c r="Q32" s="167"/>
      <c r="R32" s="167"/>
      <c r="S32" s="167"/>
      <c r="T32" s="167"/>
    </row>
    <row r="33" spans="14:20">
      <c r="N33" s="167"/>
      <c r="O33" s="167"/>
      <c r="P33" s="167"/>
      <c r="Q33" s="167"/>
      <c r="R33" s="167"/>
      <c r="S33" s="167"/>
      <c r="T33" s="167"/>
    </row>
    <row r="34" spans="14:20">
      <c r="N34" s="167"/>
      <c r="O34" s="167"/>
      <c r="P34" s="167"/>
      <c r="Q34" s="167"/>
      <c r="R34" s="167"/>
      <c r="S34" s="167"/>
      <c r="T34" s="167"/>
    </row>
    <row r="35" spans="14:20">
      <c r="N35" s="167"/>
      <c r="O35" s="167"/>
      <c r="P35" s="167"/>
      <c r="Q35" s="167"/>
      <c r="R35" s="167"/>
      <c r="S35" s="167"/>
      <c r="T35" s="167"/>
    </row>
    <row r="36" spans="14:20">
      <c r="N36" s="167"/>
      <c r="O36" s="167"/>
      <c r="P36" s="167"/>
      <c r="Q36" s="167"/>
      <c r="R36" s="167"/>
      <c r="S36" s="167"/>
      <c r="T36" s="167"/>
    </row>
    <row r="37" spans="14:20">
      <c r="N37" s="167"/>
      <c r="O37" s="167"/>
      <c r="P37" s="167"/>
      <c r="Q37" s="167"/>
      <c r="R37" s="167"/>
      <c r="S37" s="167"/>
      <c r="T37" s="167"/>
    </row>
    <row r="38" spans="14:20">
      <c r="N38" s="167"/>
      <c r="O38" s="167"/>
      <c r="P38" s="167"/>
      <c r="Q38" s="167"/>
      <c r="R38" s="167"/>
      <c r="S38" s="167"/>
      <c r="T38" s="167"/>
    </row>
    <row r="39" spans="14:20">
      <c r="N39" s="167"/>
      <c r="O39" s="167"/>
      <c r="P39" s="167"/>
      <c r="Q39" s="167"/>
      <c r="R39" s="167"/>
      <c r="S39" s="167"/>
      <c r="T39" s="167"/>
    </row>
    <row r="49" spans="1:33" ht="14.25">
      <c r="A49" s="152" t="s">
        <v>202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</row>
    <row r="50" spans="1:33">
      <c r="A50" s="216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</row>
    <row r="51" spans="1:33" s="167" customFormat="1" ht="14.25">
      <c r="A51" s="242"/>
    </row>
    <row r="52" spans="1:33" s="92" customFormat="1"/>
    <row r="53" spans="1:33" s="79" customFormat="1"/>
    <row r="54" spans="1:33" s="79" customFormat="1" ht="45" customHeight="1">
      <c r="A54" s="198"/>
      <c r="B54" s="199" t="s">
        <v>46</v>
      </c>
      <c r="C54" s="147" t="s">
        <v>166</v>
      </c>
      <c r="D54" s="147" t="s">
        <v>165</v>
      </c>
      <c r="E54" s="147" t="s">
        <v>168</v>
      </c>
      <c r="F54" s="147" t="s">
        <v>177</v>
      </c>
      <c r="G54" s="147" t="s">
        <v>237</v>
      </c>
      <c r="K54" s="147"/>
      <c r="L54" s="147"/>
      <c r="AG54" s="243" t="s">
        <v>237</v>
      </c>
    </row>
    <row r="55" spans="1:33" s="79" customFormat="1" ht="18">
      <c r="A55" s="197" t="s">
        <v>236</v>
      </c>
      <c r="B55" s="200"/>
      <c r="C55" s="148"/>
      <c r="D55" s="148"/>
      <c r="E55" s="148"/>
      <c r="F55" s="149"/>
      <c r="G55" s="148"/>
      <c r="K55" s="148"/>
      <c r="L55" s="148"/>
      <c r="AG55" s="244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6" spans="1:33" s="79" customFormat="1" ht="12.75" customHeight="1">
      <c r="A56" s="201" t="s">
        <v>48</v>
      </c>
      <c r="B56" s="202">
        <f t="shared" ref="B56:B62" si="0">SUM(C56:G56)</f>
        <v>275</v>
      </c>
      <c r="C56" s="150">
        <v>61</v>
      </c>
      <c r="D56" s="150">
        <v>35</v>
      </c>
      <c r="E56" s="150">
        <v>15</v>
      </c>
      <c r="F56" s="150">
        <v>60</v>
      </c>
      <c r="G56" s="150">
        <v>104</v>
      </c>
      <c r="H56" s="87"/>
      <c r="I56" s="87"/>
      <c r="K56" s="150"/>
      <c r="L56" s="150"/>
      <c r="AG56" s="244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7" spans="1:33" s="79" customFormat="1">
      <c r="A57" s="203" t="s">
        <v>49</v>
      </c>
      <c r="B57" s="202">
        <f t="shared" si="0"/>
        <v>128</v>
      </c>
      <c r="C57" s="150">
        <v>1</v>
      </c>
      <c r="D57" s="150">
        <v>38</v>
      </c>
      <c r="E57" s="150">
        <v>9</v>
      </c>
      <c r="F57" s="150">
        <v>42</v>
      </c>
      <c r="G57" s="150">
        <v>38</v>
      </c>
      <c r="H57" s="87"/>
      <c r="I57" s="87"/>
      <c r="K57" s="150"/>
      <c r="L57" s="150"/>
      <c r="AG57" s="244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8" spans="1:33" s="79" customFormat="1">
      <c r="A58" s="203" t="s">
        <v>50</v>
      </c>
      <c r="B58" s="202">
        <f t="shared" si="0"/>
        <v>183</v>
      </c>
      <c r="C58" s="150">
        <v>11</v>
      </c>
      <c r="D58" s="150">
        <v>67</v>
      </c>
      <c r="E58" s="150">
        <v>14</v>
      </c>
      <c r="F58" s="150">
        <v>57</v>
      </c>
      <c r="G58" s="150">
        <v>34</v>
      </c>
      <c r="H58" s="87"/>
      <c r="I58" s="87"/>
      <c r="K58" s="150"/>
      <c r="L58" s="150"/>
      <c r="AG58" s="244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9" spans="1:33" s="79" customFormat="1" ht="12.75" customHeight="1">
      <c r="A59" s="203" t="s">
        <v>51</v>
      </c>
      <c r="B59" s="202">
        <f t="shared" si="0"/>
        <v>86</v>
      </c>
      <c r="C59" s="150">
        <v>7</v>
      </c>
      <c r="D59" s="150">
        <v>19</v>
      </c>
      <c r="E59" s="150">
        <v>9</v>
      </c>
      <c r="F59" s="150">
        <v>29</v>
      </c>
      <c r="G59" s="150">
        <v>22</v>
      </c>
      <c r="H59" s="87"/>
      <c r="I59" s="87"/>
      <c r="K59" s="150"/>
      <c r="L59" s="150"/>
      <c r="AG59" s="244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60" spans="1:33" s="79" customFormat="1" ht="12.75" customHeight="1">
      <c r="A60" s="203" t="s">
        <v>52</v>
      </c>
      <c r="B60" s="202">
        <f t="shared" si="0"/>
        <v>2410</v>
      </c>
      <c r="C60" s="150">
        <v>1136</v>
      </c>
      <c r="D60" s="150">
        <v>332</v>
      </c>
      <c r="E60" s="150">
        <v>240</v>
      </c>
      <c r="F60" s="150">
        <v>300</v>
      </c>
      <c r="G60" s="150">
        <v>402</v>
      </c>
      <c r="H60" s="87"/>
      <c r="I60" s="87"/>
      <c r="K60" s="150"/>
      <c r="L60" s="150"/>
      <c r="AG60" s="244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61" spans="1:33" s="79" customFormat="1" ht="18" customHeight="1">
      <c r="A61" s="203" t="s">
        <v>67</v>
      </c>
      <c r="B61" s="202">
        <f t="shared" si="0"/>
        <v>13</v>
      </c>
      <c r="C61" s="151">
        <v>2</v>
      </c>
      <c r="D61" s="151">
        <v>0</v>
      </c>
      <c r="E61" s="151">
        <v>0</v>
      </c>
      <c r="F61" s="151">
        <v>5</v>
      </c>
      <c r="G61" s="150">
        <v>6</v>
      </c>
      <c r="H61" s="87"/>
      <c r="I61" s="87"/>
      <c r="K61" s="151"/>
      <c r="L61" s="151"/>
      <c r="AG61" s="245" t="e">
        <f>SUM(AG55:AG60)</f>
        <v>#REF!</v>
      </c>
    </row>
    <row r="62" spans="1:33" s="79" customFormat="1" ht="12.75" customHeight="1">
      <c r="A62" s="197" t="s">
        <v>46</v>
      </c>
      <c r="B62" s="202">
        <f t="shared" si="0"/>
        <v>3095</v>
      </c>
      <c r="C62" s="149">
        <v>1218</v>
      </c>
      <c r="D62" s="149">
        <v>491</v>
      </c>
      <c r="E62" s="149">
        <v>287</v>
      </c>
      <c r="F62" s="149">
        <v>493</v>
      </c>
      <c r="G62" s="149">
        <v>606</v>
      </c>
      <c r="H62" s="87"/>
      <c r="I62" s="87"/>
      <c r="K62" s="149"/>
      <c r="L62" s="149"/>
      <c r="N62" s="340"/>
      <c r="O62" s="340"/>
      <c r="P62" s="236"/>
      <c r="Q62" s="241"/>
      <c r="R62" s="241"/>
      <c r="S62" s="241"/>
      <c r="T62" s="241"/>
      <c r="U62" s="241"/>
      <c r="V62" s="241"/>
    </row>
    <row r="63" spans="1:33" s="79" customFormat="1" ht="12.75" customHeight="1">
      <c r="N63" s="340"/>
      <c r="O63" s="340"/>
      <c r="P63" s="236"/>
      <c r="Q63" s="241"/>
      <c r="R63" s="241"/>
      <c r="S63" s="241"/>
      <c r="T63" s="241"/>
      <c r="U63" s="241"/>
      <c r="V63" s="241"/>
    </row>
    <row r="64" spans="1:33" s="79" customFormat="1" ht="45">
      <c r="A64" s="198"/>
      <c r="B64" s="199" t="s">
        <v>46</v>
      </c>
      <c r="C64" s="147" t="s">
        <v>166</v>
      </c>
      <c r="D64" s="147" t="s">
        <v>165</v>
      </c>
      <c r="E64" s="147" t="s">
        <v>168</v>
      </c>
      <c r="F64" s="147" t="s">
        <v>177</v>
      </c>
      <c r="G64" s="147" t="s">
        <v>237</v>
      </c>
      <c r="N64" s="340"/>
      <c r="O64" s="340"/>
      <c r="P64" s="236"/>
      <c r="Q64" s="237"/>
      <c r="R64" s="237"/>
      <c r="S64" s="241"/>
      <c r="T64" s="237"/>
      <c r="U64" s="237"/>
      <c r="V64" s="237"/>
    </row>
    <row r="65" spans="1:22" s="79" customFormat="1">
      <c r="A65" s="201" t="s">
        <v>48</v>
      </c>
      <c r="B65" s="204">
        <f>B56/B$62*100</f>
        <v>8.8852988691437798</v>
      </c>
      <c r="C65" s="204">
        <f t="shared" ref="C65:G65" si="1">C56/C$62*100</f>
        <v>5.0082101806239736</v>
      </c>
      <c r="D65" s="204">
        <f t="shared" si="1"/>
        <v>7.1283095723014247</v>
      </c>
      <c r="E65" s="204">
        <f t="shared" si="1"/>
        <v>5.2264808362369335</v>
      </c>
      <c r="F65" s="204">
        <f t="shared" si="1"/>
        <v>12.170385395537526</v>
      </c>
      <c r="G65" s="204">
        <f t="shared" si="1"/>
        <v>17.161716171617162</v>
      </c>
      <c r="N65" s="238"/>
      <c r="O65" s="239"/>
      <c r="P65" s="236"/>
      <c r="Q65" s="239"/>
      <c r="R65" s="239"/>
      <c r="S65" s="239"/>
      <c r="T65" s="239"/>
      <c r="U65" s="239"/>
      <c r="V65" s="239"/>
    </row>
    <row r="66" spans="1:22" s="79" customFormat="1">
      <c r="A66" s="203" t="s">
        <v>49</v>
      </c>
      <c r="B66" s="204">
        <f t="shared" ref="B66:B71" si="2">B57/B$62*100</f>
        <v>4.135702746365105</v>
      </c>
      <c r="C66" s="204">
        <f t="shared" ref="C66:G66" si="3">C57/C$62*100</f>
        <v>8.2101806239737271E-2</v>
      </c>
      <c r="D66" s="204">
        <f t="shared" si="3"/>
        <v>7.7393075356415473</v>
      </c>
      <c r="E66" s="204">
        <f t="shared" si="3"/>
        <v>3.1358885017421603</v>
      </c>
      <c r="F66" s="204">
        <f t="shared" si="3"/>
        <v>8.5192697768762677</v>
      </c>
      <c r="G66" s="204">
        <f t="shared" si="3"/>
        <v>6.2706270627062706</v>
      </c>
    </row>
    <row r="67" spans="1:22" s="79" customFormat="1">
      <c r="A67" s="203" t="s">
        <v>50</v>
      </c>
      <c r="B67" s="204">
        <f t="shared" si="2"/>
        <v>5.9127625201938612</v>
      </c>
      <c r="C67" s="204">
        <f t="shared" ref="C67:G67" si="4">C58/C$62*100</f>
        <v>0.90311986863710991</v>
      </c>
      <c r="D67" s="204">
        <f t="shared" si="4"/>
        <v>13.645621181262729</v>
      </c>
      <c r="E67" s="204">
        <f t="shared" si="4"/>
        <v>4.8780487804878048</v>
      </c>
      <c r="F67" s="204">
        <f t="shared" si="4"/>
        <v>11.561866125760648</v>
      </c>
      <c r="G67" s="204">
        <f t="shared" si="4"/>
        <v>5.6105610561056105</v>
      </c>
    </row>
    <row r="68" spans="1:22" s="79" customFormat="1">
      <c r="A68" s="203" t="s">
        <v>51</v>
      </c>
      <c r="B68" s="204">
        <f t="shared" si="2"/>
        <v>2.7786752827140546</v>
      </c>
      <c r="C68" s="204">
        <f t="shared" ref="C68:G68" si="5">C59/C$62*100</f>
        <v>0.57471264367816088</v>
      </c>
      <c r="D68" s="204">
        <f t="shared" si="5"/>
        <v>3.8696537678207736</v>
      </c>
      <c r="E68" s="204">
        <f t="shared" si="5"/>
        <v>3.1358885017421603</v>
      </c>
      <c r="F68" s="204">
        <f t="shared" si="5"/>
        <v>5.8823529411764701</v>
      </c>
      <c r="G68" s="204">
        <f t="shared" si="5"/>
        <v>3.6303630363036308</v>
      </c>
    </row>
    <row r="69" spans="1:22" s="79" customFormat="1">
      <c r="A69" s="203" t="s">
        <v>52</v>
      </c>
      <c r="B69" s="204">
        <f t="shared" si="2"/>
        <v>77.86752827140549</v>
      </c>
      <c r="C69" s="204">
        <f t="shared" ref="C69:G69" si="6">C60/C$62*100</f>
        <v>93.267651888341547</v>
      </c>
      <c r="D69" s="204">
        <f t="shared" si="6"/>
        <v>67.617107942973519</v>
      </c>
      <c r="E69" s="204">
        <f t="shared" si="6"/>
        <v>83.623693379790936</v>
      </c>
      <c r="F69" s="204">
        <f t="shared" si="6"/>
        <v>60.851926977687633</v>
      </c>
      <c r="G69" s="204">
        <f t="shared" si="6"/>
        <v>66.336633663366342</v>
      </c>
    </row>
    <row r="70" spans="1:22" s="79" customFormat="1" ht="18">
      <c r="A70" s="203" t="s">
        <v>67</v>
      </c>
      <c r="B70" s="204">
        <f t="shared" si="2"/>
        <v>0.42003231017770598</v>
      </c>
      <c r="C70" s="204">
        <f t="shared" ref="C70:G70" si="7">C61/C$62*100</f>
        <v>0.16420361247947454</v>
      </c>
      <c r="D70" s="204">
        <f t="shared" si="7"/>
        <v>0</v>
      </c>
      <c r="E70" s="204">
        <f t="shared" si="7"/>
        <v>0</v>
      </c>
      <c r="F70" s="204">
        <v>0</v>
      </c>
      <c r="G70" s="204">
        <f t="shared" si="7"/>
        <v>0.99009900990099009</v>
      </c>
    </row>
    <row r="71" spans="1:22" s="79" customFormat="1">
      <c r="A71" s="197" t="s">
        <v>46</v>
      </c>
      <c r="B71" s="204">
        <f t="shared" si="2"/>
        <v>100</v>
      </c>
      <c r="C71" s="204">
        <f t="shared" ref="C71:G71" si="8">C62/C$62*100</f>
        <v>100</v>
      </c>
      <c r="D71" s="204">
        <f t="shared" si="8"/>
        <v>100</v>
      </c>
      <c r="E71" s="204">
        <f t="shared" si="8"/>
        <v>100</v>
      </c>
      <c r="F71" s="204">
        <f t="shared" si="8"/>
        <v>100</v>
      </c>
      <c r="G71" s="204">
        <f t="shared" si="8"/>
        <v>100</v>
      </c>
    </row>
    <row r="72" spans="1:22" s="79" customFormat="1"/>
    <row r="73" spans="1:22" s="92" customFormat="1">
      <c r="A73" s="79"/>
      <c r="B73" s="79"/>
      <c r="C73" s="79"/>
      <c r="D73" s="79"/>
      <c r="E73" s="79"/>
      <c r="F73" s="79"/>
      <c r="G73" s="79"/>
      <c r="H73" s="79"/>
      <c r="I73" s="79"/>
    </row>
    <row r="74" spans="1:22" s="92" customFormat="1">
      <c r="A74" s="79"/>
      <c r="B74" s="79"/>
      <c r="C74" s="79"/>
      <c r="D74" s="79"/>
      <c r="E74" s="79"/>
      <c r="F74" s="79"/>
      <c r="G74" s="79"/>
      <c r="H74" s="79"/>
      <c r="I74" s="79"/>
    </row>
    <row r="75" spans="1:22" s="92" customFormat="1">
      <c r="A75" s="79"/>
      <c r="B75" s="79"/>
      <c r="C75" s="79"/>
      <c r="D75" s="79"/>
      <c r="E75" s="79"/>
      <c r="F75" s="79"/>
      <c r="G75" s="79"/>
      <c r="H75" s="79"/>
      <c r="I75" s="79"/>
    </row>
    <row r="76" spans="1:22" s="167" customFormat="1">
      <c r="A76" s="128"/>
      <c r="B76" s="128"/>
      <c r="C76" s="128"/>
      <c r="D76" s="128"/>
      <c r="E76" s="128"/>
      <c r="F76" s="128"/>
      <c r="G76" s="128"/>
      <c r="H76" s="128"/>
      <c r="I76" s="128"/>
    </row>
    <row r="77" spans="1:22" s="167" customFormat="1">
      <c r="A77" s="128"/>
      <c r="B77" s="128"/>
      <c r="C77" s="128"/>
      <c r="D77" s="128"/>
      <c r="E77" s="128"/>
      <c r="F77" s="128"/>
      <c r="G77" s="128"/>
      <c r="H77" s="128"/>
      <c r="I77" s="128"/>
    </row>
    <row r="78" spans="1:22" s="167" customFormat="1">
      <c r="A78" s="128"/>
      <c r="B78" s="128"/>
      <c r="C78" s="128"/>
      <c r="D78" s="128"/>
      <c r="E78" s="128"/>
      <c r="F78" s="128"/>
      <c r="G78" s="128"/>
      <c r="H78" s="128"/>
      <c r="I78" s="128"/>
    </row>
    <row r="79" spans="1:22" s="167" customFormat="1">
      <c r="A79" s="128"/>
      <c r="B79" s="128"/>
      <c r="C79" s="128"/>
      <c r="D79" s="128"/>
      <c r="E79" s="128"/>
      <c r="F79" s="128"/>
      <c r="G79" s="128"/>
      <c r="H79" s="128"/>
      <c r="I79" s="128"/>
    </row>
    <row r="80" spans="1:22" s="167" customFormat="1">
      <c r="A80" s="128"/>
      <c r="B80" s="128"/>
      <c r="C80" s="128"/>
      <c r="D80" s="128"/>
      <c r="E80" s="128"/>
      <c r="F80" s="128"/>
      <c r="G80" s="128"/>
      <c r="H80" s="128"/>
      <c r="I80" s="128"/>
    </row>
    <row r="81" spans="1:9" s="167" customFormat="1">
      <c r="A81" s="128"/>
      <c r="B81" s="128"/>
      <c r="C81" s="128"/>
      <c r="D81" s="128"/>
      <c r="E81" s="128"/>
      <c r="F81" s="128"/>
      <c r="G81" s="128"/>
      <c r="H81" s="128"/>
      <c r="I81" s="128"/>
    </row>
    <row r="82" spans="1:9" s="167" customFormat="1">
      <c r="A82" s="128"/>
      <c r="B82" s="128"/>
      <c r="C82" s="128"/>
      <c r="D82" s="128"/>
      <c r="E82" s="128"/>
      <c r="F82" s="128"/>
      <c r="G82" s="128"/>
      <c r="H82" s="128"/>
      <c r="I82" s="128"/>
    </row>
    <row r="83" spans="1:9" s="167" customFormat="1">
      <c r="A83" s="128"/>
      <c r="B83" s="128"/>
      <c r="C83" s="128"/>
      <c r="D83" s="128"/>
      <c r="E83" s="128"/>
      <c r="F83" s="128"/>
      <c r="G83" s="128"/>
      <c r="H83" s="128"/>
      <c r="I83" s="128"/>
    </row>
    <row r="84" spans="1:9" s="167" customFormat="1">
      <c r="A84" s="128"/>
      <c r="B84" s="128"/>
      <c r="C84" s="128"/>
      <c r="D84" s="128"/>
      <c r="E84" s="128"/>
      <c r="F84" s="128"/>
      <c r="G84" s="128"/>
      <c r="H84" s="128"/>
      <c r="I84" s="128"/>
    </row>
    <row r="85" spans="1:9" s="167" customFormat="1">
      <c r="A85" s="128"/>
      <c r="B85" s="128"/>
      <c r="C85" s="128"/>
      <c r="D85" s="128"/>
      <c r="E85" s="128"/>
      <c r="F85" s="128"/>
      <c r="G85" s="128"/>
      <c r="H85" s="128"/>
      <c r="I85" s="128"/>
    </row>
    <row r="86" spans="1:9" s="167" customFormat="1">
      <c r="A86" s="128"/>
      <c r="B86" s="128"/>
      <c r="C86" s="128"/>
      <c r="D86" s="128"/>
      <c r="E86" s="128"/>
      <c r="F86" s="128"/>
      <c r="G86" s="128"/>
      <c r="H86" s="128"/>
      <c r="I86" s="128"/>
    </row>
    <row r="87" spans="1:9" s="167" customFormat="1">
      <c r="A87" s="128"/>
      <c r="B87" s="128"/>
      <c r="C87" s="128"/>
      <c r="D87" s="128"/>
      <c r="E87" s="128"/>
      <c r="F87" s="128"/>
      <c r="G87" s="128"/>
      <c r="H87" s="128"/>
      <c r="I87" s="128"/>
    </row>
    <row r="88" spans="1:9" s="167" customFormat="1"/>
    <row r="89" spans="1:9" s="167" customFormat="1"/>
    <row r="90" spans="1:9" s="167" customFormat="1"/>
    <row r="91" spans="1:9" s="167" customFormat="1"/>
    <row r="92" spans="1:9" s="167" customFormat="1"/>
    <row r="93" spans="1:9" s="167" customFormat="1"/>
    <row r="94" spans="1:9" s="167" customFormat="1"/>
    <row r="95" spans="1:9" s="167" customFormat="1"/>
    <row r="96" spans="1:9" s="167" customFormat="1"/>
    <row r="97" spans="1:17" s="167" customFormat="1"/>
    <row r="98" spans="1:17" s="167" customFormat="1"/>
    <row r="99" spans="1:17" s="167" customFormat="1"/>
    <row r="100" spans="1:17" s="167" customFormat="1"/>
    <row r="101" spans="1:17" s="167" customFormat="1"/>
    <row r="102" spans="1:17" s="167" customFormat="1"/>
    <row r="103" spans="1:17" s="167" customFormat="1"/>
    <row r="104" spans="1:17" s="167" customFormat="1"/>
    <row r="105" spans="1:17" s="92" customFormat="1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</row>
    <row r="106" spans="1:17" s="92" customForma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</row>
    <row r="107" spans="1:17" s="101" customFormat="1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</row>
    <row r="108" spans="1:17" s="101" customFormat="1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</row>
    <row r="109" spans="1:17" s="101" customForma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</row>
    <row r="110" spans="1:17" s="101" customFormat="1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</row>
    <row r="111" spans="1:17" s="101" customFormat="1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</row>
    <row r="112" spans="1:17" s="101" customFormat="1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</row>
    <row r="113" spans="1:17" s="101" customFormat="1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</row>
    <row r="114" spans="1:17" s="101" customFormat="1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</row>
    <row r="115" spans="1:17" s="101" customFormat="1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</row>
    <row r="116" spans="1:17" s="101" customFormat="1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</row>
    <row r="117" spans="1:17" s="101" customFormat="1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</row>
    <row r="118" spans="1:17" s="101" customFormat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</row>
    <row r="119" spans="1:17" s="101" customForma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</row>
    <row r="120" spans="1:17" s="101" customFormat="1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</row>
    <row r="121" spans="1:17" s="101" customFormat="1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</row>
    <row r="122" spans="1:17" s="101" customFormat="1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</row>
    <row r="123" spans="1:17" s="101" customFormat="1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</row>
    <row r="124" spans="1:17" s="101" customFormat="1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</row>
    <row r="125" spans="1:17" s="101" customFormat="1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</row>
    <row r="126" spans="1:17" s="101" customFormat="1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</row>
    <row r="127" spans="1:17" s="101" customFormat="1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</row>
    <row r="128" spans="1:17" s="101" customForma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</row>
    <row r="129" spans="1:17" s="101" customFormat="1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</row>
    <row r="130" spans="1:17" s="101" customForma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</row>
    <row r="131" spans="1:17" s="101" customFormat="1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</row>
    <row r="132" spans="1:17" s="101" customForma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</row>
    <row r="133" spans="1:17" s="101" customForma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</row>
    <row r="134" spans="1:17" s="101" customFormat="1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</row>
    <row r="135" spans="1:17" s="101" customFormat="1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</row>
    <row r="136" spans="1:17" s="101" customFormat="1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</row>
    <row r="137" spans="1:17" s="101" customFormat="1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</row>
    <row r="138" spans="1:17" s="101" customForma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</row>
    <row r="139" spans="1:17" s="101" customFormat="1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</row>
    <row r="140" spans="1:17" s="101" customFormat="1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</row>
    <row r="141" spans="1:17" s="101" customFormat="1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</row>
    <row r="142" spans="1:17" s="101" customFormat="1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</row>
    <row r="143" spans="1:17" s="101" customFormat="1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</row>
    <row r="144" spans="1:17" s="101" customFormat="1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</row>
    <row r="145" spans="1:17" s="101" customFormat="1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</row>
    <row r="146" spans="1:17" s="101" customFormat="1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</row>
    <row r="147" spans="1:17" s="101" customFormat="1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</row>
    <row r="148" spans="1:17" s="101" customForma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</row>
    <row r="149" spans="1:17" s="101" customFormat="1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</row>
    <row r="150" spans="1:17" s="101" customFormat="1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</row>
    <row r="151" spans="1:17" s="101" customFormat="1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</row>
    <row r="152" spans="1:17" s="101" customFormat="1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</row>
    <row r="153" spans="1:17" s="101" customFormat="1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</row>
    <row r="154" spans="1:17" s="101" customForma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</row>
    <row r="155" spans="1:17" s="101" customFormat="1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</row>
    <row r="156" spans="1:17" s="101" customFormat="1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</row>
    <row r="157" spans="1:17" s="101" customFormat="1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</row>
    <row r="158" spans="1:17" s="101" customFormat="1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</row>
    <row r="159" spans="1:17" s="101" customForma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</row>
    <row r="160" spans="1:17" s="101" customForma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</row>
    <row r="161" spans="1:17" s="101" customForma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</row>
    <row r="162" spans="1:17" s="101" customForma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</row>
    <row r="163" spans="1:17" s="101" customForma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</row>
    <row r="164" spans="1:17" s="101" customForma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</row>
    <row r="165" spans="1:17" s="101" customForma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</row>
    <row r="166" spans="1:17" s="101" customForma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</row>
    <row r="167" spans="1:17" s="101" customForma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</row>
    <row r="168" spans="1:17" s="101" customForma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</row>
    <row r="169" spans="1:17" s="101" customForma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</row>
    <row r="170" spans="1:17" s="101" customForma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</row>
    <row r="171" spans="1:17" s="101" customForma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</row>
    <row r="172" spans="1:17" s="101" customForma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</row>
    <row r="173" spans="1:17" s="101" customForma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</row>
    <row r="174" spans="1:17" s="101" customForma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</row>
    <row r="175" spans="1:17" s="101" customForma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</row>
    <row r="176" spans="1:17" s="101" customForma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</row>
    <row r="177" spans="1:17" s="101" customForma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</row>
    <row r="178" spans="1:17" s="101" customForma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</row>
    <row r="179" spans="1:17" s="101" customForma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</row>
    <row r="180" spans="1:17" s="101" customForma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</row>
    <row r="181" spans="1:17" s="101" customForma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</row>
    <row r="182" spans="1:17" s="101" customForma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</row>
    <row r="183" spans="1:17" s="101" customForma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</row>
    <row r="184" spans="1:17" s="101" customFormat="1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</row>
    <row r="185" spans="1:17" s="101" customFormat="1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</row>
    <row r="186" spans="1:17" s="101" customFormat="1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</row>
    <row r="187" spans="1:17" s="101" customFormat="1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</row>
    <row r="188" spans="1:17" s="101" customFormat="1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</row>
    <row r="189" spans="1:17" s="101" customFormat="1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</row>
    <row r="190" spans="1:17" s="101" customForma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</row>
    <row r="191" spans="1:17" s="101" customFormat="1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</row>
    <row r="192" spans="1:17" s="101" customFormat="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</row>
    <row r="193" spans="1:22" s="101" customFormat="1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</row>
    <row r="194" spans="1:22" s="101" customFormat="1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</row>
    <row r="195" spans="1:22" s="101" customForma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</row>
    <row r="196" spans="1:22" s="101" customFormat="1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</row>
    <row r="197" spans="1:22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233"/>
      <c r="S197" s="233"/>
      <c r="T197" s="233"/>
      <c r="U197" s="233"/>
      <c r="V197" s="233"/>
    </row>
    <row r="198" spans="1:22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233"/>
      <c r="S198" s="233"/>
      <c r="T198" s="233"/>
      <c r="U198" s="233"/>
      <c r="V198" s="233"/>
    </row>
    <row r="199" spans="1:22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</row>
    <row r="200" spans="1:22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</row>
    <row r="201" spans="1:22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</row>
    <row r="202" spans="1:22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</row>
  </sheetData>
  <mergeCells count="3">
    <mergeCell ref="N62:O62"/>
    <mergeCell ref="N63:O63"/>
    <mergeCell ref="N64:O64"/>
  </mergeCells>
  <phoneticPr fontId="15" type="noConversion"/>
  <hyperlinks>
    <hyperlink ref="A1" location="ÍNDICE!A1" display="Volver Índice" xr:uid="{00000000-0004-0000-0B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16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5"/>
  <sheetViews>
    <sheetView tabSelected="1" zoomScale="115" zoomScaleNormal="115" workbookViewId="0"/>
  </sheetViews>
  <sheetFormatPr defaultColWidth="11.42578125" defaultRowHeight="12.75"/>
  <cols>
    <col min="1" max="1" width="43.5703125" style="24" customWidth="1"/>
    <col min="2" max="2" width="7.140625" style="24" customWidth="1"/>
    <col min="3" max="3" width="11.5703125" style="24" bestFit="1" customWidth="1"/>
    <col min="4" max="4" width="8.5703125" style="24" bestFit="1" customWidth="1"/>
    <col min="5" max="5" width="7.28515625" style="24" customWidth="1"/>
    <col min="6" max="6" width="9.85546875" style="24" bestFit="1" customWidth="1"/>
    <col min="7" max="7" width="12.42578125" style="24" customWidth="1"/>
    <col min="8" max="8" width="7.85546875" style="24" customWidth="1"/>
    <col min="9" max="9" width="8.85546875" style="24" bestFit="1" customWidth="1"/>
    <col min="10" max="10" width="10.140625" style="24" customWidth="1"/>
    <col min="11" max="11" width="6.28515625" style="24" bestFit="1" customWidth="1"/>
    <col min="12" max="12" width="8.28515625" style="24" bestFit="1" customWidth="1"/>
    <col min="13" max="13" width="8.5703125" style="24" bestFit="1" customWidth="1"/>
    <col min="14" max="14" width="8.140625" style="24" bestFit="1" customWidth="1"/>
    <col min="15" max="16384" width="11.42578125" style="24"/>
  </cols>
  <sheetData>
    <row r="1" spans="1:14" ht="15.75">
      <c r="A1" s="23" t="s">
        <v>214</v>
      </c>
    </row>
    <row r="2" spans="1:14" ht="14.25">
      <c r="A2" s="88" t="s">
        <v>251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4">
      <c r="A3" s="9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4" ht="45">
      <c r="A4" s="95"/>
      <c r="B4" s="186" t="s">
        <v>182</v>
      </c>
      <c r="C4" s="186" t="s">
        <v>103</v>
      </c>
      <c r="D4" s="186" t="s">
        <v>116</v>
      </c>
      <c r="E4" s="186" t="s">
        <v>184</v>
      </c>
      <c r="F4" s="186" t="s">
        <v>126</v>
      </c>
      <c r="G4" s="186" t="s">
        <v>185</v>
      </c>
      <c r="H4" s="186" t="s">
        <v>106</v>
      </c>
      <c r="I4" s="186" t="s">
        <v>124</v>
      </c>
      <c r="J4" s="186" t="s">
        <v>186</v>
      </c>
      <c r="K4" s="186" t="s">
        <v>122</v>
      </c>
      <c r="L4" s="186" t="s">
        <v>187</v>
      </c>
      <c r="M4" s="186" t="s">
        <v>130</v>
      </c>
      <c r="N4" s="186" t="s">
        <v>129</v>
      </c>
    </row>
    <row r="5" spans="1:14">
      <c r="A5" s="96" t="s">
        <v>46</v>
      </c>
      <c r="B5" s="155">
        <v>2504</v>
      </c>
      <c r="C5" s="155">
        <v>41</v>
      </c>
      <c r="D5" s="155">
        <v>189</v>
      </c>
      <c r="E5" s="155">
        <v>99</v>
      </c>
      <c r="F5" s="155">
        <v>126</v>
      </c>
      <c r="G5" s="155">
        <v>807</v>
      </c>
      <c r="H5" s="155">
        <v>87</v>
      </c>
      <c r="I5" s="155">
        <v>261</v>
      </c>
      <c r="J5" s="155">
        <v>167</v>
      </c>
      <c r="K5" s="155">
        <v>173</v>
      </c>
      <c r="L5" s="155">
        <v>84</v>
      </c>
      <c r="M5" s="155">
        <v>422</v>
      </c>
      <c r="N5" s="155">
        <v>48</v>
      </c>
    </row>
    <row r="6" spans="1:14">
      <c r="A6" s="97" t="s">
        <v>47</v>
      </c>
    </row>
    <row r="7" spans="1:14">
      <c r="A7" s="98" t="s">
        <v>215</v>
      </c>
      <c r="B7" s="155">
        <v>47</v>
      </c>
      <c r="C7" s="48" t="s">
        <v>136</v>
      </c>
      <c r="D7" s="48">
        <v>2</v>
      </c>
      <c r="E7" s="48">
        <v>5</v>
      </c>
      <c r="F7" s="48">
        <v>9</v>
      </c>
      <c r="G7" s="48">
        <v>10</v>
      </c>
      <c r="H7" s="48">
        <v>1</v>
      </c>
      <c r="I7" s="48" t="s">
        <v>136</v>
      </c>
      <c r="J7" s="48">
        <v>1</v>
      </c>
      <c r="K7" s="48">
        <v>9</v>
      </c>
      <c r="L7" s="48">
        <v>4</v>
      </c>
      <c r="M7" s="48">
        <v>1</v>
      </c>
      <c r="N7" s="48">
        <v>5</v>
      </c>
    </row>
    <row r="8" spans="1:14">
      <c r="A8" s="98" t="s">
        <v>216</v>
      </c>
      <c r="B8" s="155">
        <v>11</v>
      </c>
      <c r="C8" s="48" t="s">
        <v>136</v>
      </c>
      <c r="D8" s="48" t="s">
        <v>136</v>
      </c>
      <c r="E8" s="48">
        <v>1</v>
      </c>
      <c r="F8" s="48">
        <v>1</v>
      </c>
      <c r="G8" s="48" t="s">
        <v>136</v>
      </c>
      <c r="H8" s="48">
        <v>9</v>
      </c>
      <c r="I8" s="48" t="s">
        <v>136</v>
      </c>
      <c r="J8" s="48" t="s">
        <v>136</v>
      </c>
      <c r="K8" s="48" t="s">
        <v>136</v>
      </c>
      <c r="L8" s="48" t="s">
        <v>136</v>
      </c>
      <c r="M8" s="48" t="s">
        <v>136</v>
      </c>
      <c r="N8" s="48" t="s">
        <v>136</v>
      </c>
    </row>
    <row r="9" spans="1:14">
      <c r="A9" s="98" t="s">
        <v>217</v>
      </c>
      <c r="B9" s="155">
        <v>8</v>
      </c>
      <c r="C9" s="153" t="s">
        <v>136</v>
      </c>
      <c r="D9" s="48">
        <v>2</v>
      </c>
      <c r="E9" s="48" t="s">
        <v>136</v>
      </c>
      <c r="F9" s="74" t="s">
        <v>136</v>
      </c>
      <c r="G9" s="74">
        <v>2</v>
      </c>
      <c r="H9" s="153">
        <v>2</v>
      </c>
      <c r="I9" s="153">
        <v>2</v>
      </c>
      <c r="J9" s="48" t="s">
        <v>136</v>
      </c>
      <c r="K9" s="48" t="s">
        <v>136</v>
      </c>
      <c r="L9" s="48" t="s">
        <v>136</v>
      </c>
      <c r="M9" s="48" t="s">
        <v>136</v>
      </c>
      <c r="N9" s="48" t="s">
        <v>136</v>
      </c>
    </row>
    <row r="10" spans="1:14">
      <c r="A10" s="98" t="s">
        <v>218</v>
      </c>
      <c r="B10" s="155">
        <v>15</v>
      </c>
      <c r="C10" s="48" t="s">
        <v>136</v>
      </c>
      <c r="D10" s="48">
        <v>3</v>
      </c>
      <c r="E10" s="153">
        <v>3</v>
      </c>
      <c r="F10" s="153">
        <v>2</v>
      </c>
      <c r="G10" s="48" t="s">
        <v>136</v>
      </c>
      <c r="H10" s="48" t="s">
        <v>136</v>
      </c>
      <c r="I10" s="48">
        <v>3</v>
      </c>
      <c r="J10" s="48" t="s">
        <v>136</v>
      </c>
      <c r="K10" s="48" t="s">
        <v>136</v>
      </c>
      <c r="L10" s="48">
        <v>3</v>
      </c>
      <c r="M10" s="48" t="s">
        <v>136</v>
      </c>
      <c r="N10" s="48">
        <v>1</v>
      </c>
    </row>
    <row r="11" spans="1:14">
      <c r="A11" s="98" t="s">
        <v>219</v>
      </c>
      <c r="B11" s="155">
        <v>2410</v>
      </c>
      <c r="C11" s="153">
        <v>41</v>
      </c>
      <c r="D11" s="153">
        <v>182</v>
      </c>
      <c r="E11" s="153">
        <v>90</v>
      </c>
      <c r="F11" s="153">
        <v>108</v>
      </c>
      <c r="G11" s="153">
        <v>795</v>
      </c>
      <c r="H11" s="153">
        <v>71</v>
      </c>
      <c r="I11" s="153">
        <v>256</v>
      </c>
      <c r="J11" s="153">
        <v>165</v>
      </c>
      <c r="K11" s="153">
        <v>164</v>
      </c>
      <c r="L11" s="153">
        <v>75</v>
      </c>
      <c r="M11" s="153">
        <v>421</v>
      </c>
      <c r="N11" s="153">
        <v>42</v>
      </c>
    </row>
    <row r="12" spans="1:14" ht="18">
      <c r="A12" s="99" t="s">
        <v>220</v>
      </c>
      <c r="B12" s="155">
        <v>13</v>
      </c>
      <c r="C12" s="48" t="s">
        <v>136</v>
      </c>
      <c r="D12" s="153" t="s">
        <v>136</v>
      </c>
      <c r="E12" s="48" t="s">
        <v>136</v>
      </c>
      <c r="F12" s="48">
        <v>6</v>
      </c>
      <c r="G12" s="48" t="s">
        <v>136</v>
      </c>
      <c r="H12" s="48">
        <v>4</v>
      </c>
      <c r="I12" s="48" t="s">
        <v>136</v>
      </c>
      <c r="J12" s="48">
        <v>1</v>
      </c>
      <c r="K12" s="48" t="s">
        <v>136</v>
      </c>
      <c r="L12" s="48">
        <v>2</v>
      </c>
      <c r="M12" s="48" t="s">
        <v>136</v>
      </c>
      <c r="N12" s="48" t="s">
        <v>136</v>
      </c>
    </row>
    <row r="13" spans="1:14">
      <c r="A13" s="34" t="s">
        <v>221</v>
      </c>
    </row>
    <row r="14" spans="1:14">
      <c r="A14" s="34"/>
    </row>
    <row r="15" spans="1:14">
      <c r="A15" s="22" t="s">
        <v>63</v>
      </c>
    </row>
  </sheetData>
  <phoneticPr fontId="15" type="noConversion"/>
  <hyperlinks>
    <hyperlink ref="A15" location="'BARÓMETRO E-ADMIN. G.5.1.1'!A1" display="IR A GRÁFICO ==&gt;" xr:uid="{00000000-0004-0000-0C00-000000000000}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93"/>
  <sheetViews>
    <sheetView zoomScaleNormal="100" workbookViewId="0"/>
  </sheetViews>
  <sheetFormatPr defaultColWidth="11.42578125" defaultRowHeight="12.75"/>
  <cols>
    <col min="1" max="1" width="30.85546875" style="24" customWidth="1"/>
    <col min="2" max="2" width="33.42578125" style="24" customWidth="1"/>
    <col min="3" max="16384" width="11.42578125" style="24"/>
  </cols>
  <sheetData>
    <row r="1" spans="1:1">
      <c r="A1" s="168" t="s">
        <v>64</v>
      </c>
    </row>
    <row r="42" spans="1:15" s="92" customFormat="1" ht="14.25">
      <c r="A42" s="152" t="s">
        <v>202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s="92" customFormat="1">
      <c r="A43" s="216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s="248" customFormat="1" ht="14.25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</row>
    <row r="45" spans="1:15" s="254" customFormat="1" ht="14.25">
      <c r="A45" s="258"/>
      <c r="B45" s="259"/>
      <c r="C45" s="259"/>
      <c r="D45" s="100"/>
      <c r="E45" s="253"/>
      <c r="F45" s="253"/>
      <c r="G45" s="253"/>
      <c r="H45" s="253"/>
      <c r="I45" s="253"/>
      <c r="J45" s="253"/>
      <c r="K45" s="253"/>
      <c r="L45" s="253"/>
    </row>
    <row r="46" spans="1:15" s="254" customFormat="1">
      <c r="A46" s="260"/>
      <c r="B46" s="259"/>
      <c r="C46" s="259"/>
      <c r="D46" s="100"/>
      <c r="E46" s="253"/>
      <c r="F46" s="253"/>
      <c r="G46" s="253"/>
      <c r="H46" s="253"/>
      <c r="I46" s="253"/>
      <c r="J46" s="253"/>
      <c r="K46" s="253"/>
      <c r="L46" s="253"/>
    </row>
    <row r="47" spans="1:15" s="254" customFormat="1">
      <c r="A47" s="261"/>
      <c r="B47" s="262" t="s">
        <v>244</v>
      </c>
      <c r="C47" s="262"/>
      <c r="D47" s="263"/>
      <c r="E47" s="255"/>
      <c r="F47" s="255"/>
      <c r="G47" s="255"/>
      <c r="H47" s="255"/>
      <c r="I47" s="255"/>
    </row>
    <row r="48" spans="1:15" s="254" customFormat="1">
      <c r="A48" s="103" t="s">
        <v>38</v>
      </c>
      <c r="B48" s="264">
        <v>80.904684975767367</v>
      </c>
      <c r="C48" s="265"/>
      <c r="D48" s="263"/>
      <c r="E48" s="255"/>
      <c r="F48" s="255"/>
      <c r="G48" s="255"/>
      <c r="H48" s="255"/>
      <c r="I48" s="255"/>
      <c r="J48" s="255"/>
    </row>
    <row r="49" spans="1:12" s="254" customFormat="1">
      <c r="A49" s="79" t="s">
        <v>130</v>
      </c>
      <c r="B49" s="266">
        <v>95.691609977324262</v>
      </c>
      <c r="C49" s="265"/>
      <c r="D49" s="263"/>
      <c r="E49" s="255"/>
      <c r="F49" s="255"/>
      <c r="G49" s="255"/>
      <c r="H49" s="255"/>
      <c r="I49" s="255"/>
    </row>
    <row r="50" spans="1:12" s="254" customFormat="1">
      <c r="A50" s="79" t="s">
        <v>124</v>
      </c>
      <c r="B50" s="266">
        <v>87.583892617449663</v>
      </c>
      <c r="C50" s="265"/>
      <c r="D50" s="263"/>
      <c r="E50" s="255"/>
      <c r="F50" s="255"/>
      <c r="G50" s="255"/>
      <c r="H50" s="255"/>
      <c r="I50" s="255"/>
    </row>
    <row r="51" spans="1:12" s="254" customFormat="1">
      <c r="A51" s="79" t="s">
        <v>186</v>
      </c>
      <c r="B51" s="266">
        <v>84.343434343434339</v>
      </c>
      <c r="C51" s="265"/>
      <c r="D51" s="263"/>
      <c r="E51" s="255"/>
      <c r="F51" s="255"/>
      <c r="G51" s="255"/>
      <c r="H51" s="255"/>
      <c r="I51" s="255"/>
    </row>
    <row r="52" spans="1:12" s="254" customFormat="1">
      <c r="A52" s="79" t="s">
        <v>129</v>
      </c>
      <c r="B52" s="266">
        <v>82.758620689655174</v>
      </c>
      <c r="C52" s="265"/>
      <c r="D52" s="263"/>
      <c r="E52" s="255"/>
      <c r="F52" s="255"/>
      <c r="G52" s="255"/>
      <c r="H52" s="255"/>
      <c r="I52" s="255"/>
    </row>
    <row r="53" spans="1:12" s="254" customFormat="1">
      <c r="A53" s="79" t="s">
        <v>184</v>
      </c>
      <c r="B53" s="266">
        <v>81.818181818181827</v>
      </c>
      <c r="C53" s="265"/>
      <c r="D53" s="263"/>
      <c r="E53" s="255"/>
      <c r="F53" s="255"/>
      <c r="G53" s="255"/>
      <c r="H53" s="255"/>
      <c r="I53" s="255"/>
    </row>
    <row r="54" spans="1:12" s="254" customFormat="1">
      <c r="A54" s="79" t="s">
        <v>185</v>
      </c>
      <c r="B54" s="266">
        <v>81.432896064581229</v>
      </c>
      <c r="C54" s="265"/>
      <c r="D54" s="263"/>
      <c r="E54" s="255"/>
      <c r="F54" s="255"/>
      <c r="G54" s="255"/>
      <c r="H54" s="255"/>
      <c r="I54" s="255"/>
    </row>
    <row r="55" spans="1:12" s="254" customFormat="1">
      <c r="A55" s="79" t="s">
        <v>106</v>
      </c>
      <c r="B55" s="266">
        <v>79.816513761467888</v>
      </c>
      <c r="C55" s="265"/>
      <c r="D55" s="263"/>
      <c r="E55" s="255"/>
      <c r="F55" s="255"/>
      <c r="G55" s="255"/>
      <c r="H55" s="255"/>
      <c r="I55" s="255"/>
    </row>
    <row r="56" spans="1:12" s="254" customFormat="1">
      <c r="A56" s="79" t="s">
        <v>187</v>
      </c>
      <c r="B56" s="266">
        <v>79.245283018867923</v>
      </c>
      <c r="C56" s="265"/>
      <c r="D56" s="263"/>
      <c r="E56" s="255"/>
      <c r="F56" s="255"/>
      <c r="G56" s="255"/>
      <c r="H56" s="255"/>
      <c r="I56" s="255"/>
    </row>
    <row r="57" spans="1:12" s="254" customFormat="1">
      <c r="A57" s="79" t="s">
        <v>116</v>
      </c>
      <c r="B57" s="266">
        <v>75.599999999999994</v>
      </c>
      <c r="C57" s="265"/>
      <c r="D57" s="263"/>
      <c r="E57" s="255"/>
      <c r="F57" s="255"/>
      <c r="G57" s="255"/>
      <c r="H57" s="255"/>
      <c r="I57" s="255"/>
    </row>
    <row r="58" spans="1:12" s="254" customFormat="1">
      <c r="A58" s="79" t="s">
        <v>122</v>
      </c>
      <c r="B58" s="266">
        <v>69.47791164658635</v>
      </c>
      <c r="C58" s="265"/>
      <c r="D58" s="263"/>
      <c r="E58" s="255"/>
      <c r="F58" s="255"/>
      <c r="G58" s="255"/>
      <c r="H58" s="255"/>
      <c r="I58" s="255"/>
    </row>
    <row r="59" spans="1:12" s="254" customFormat="1">
      <c r="A59" s="79" t="s">
        <v>126</v>
      </c>
      <c r="B59" s="266">
        <v>61.463414634146339</v>
      </c>
      <c r="C59" s="265"/>
      <c r="D59" s="263"/>
      <c r="E59" s="255"/>
      <c r="F59" s="255"/>
      <c r="G59" s="255"/>
      <c r="H59" s="255"/>
      <c r="I59" s="255"/>
    </row>
    <row r="60" spans="1:12" s="254" customFormat="1">
      <c r="A60" s="79" t="s">
        <v>238</v>
      </c>
      <c r="B60" s="266">
        <v>59.420289855072461</v>
      </c>
      <c r="C60" s="265"/>
      <c r="D60" s="263"/>
      <c r="E60" s="255"/>
      <c r="F60" s="255"/>
      <c r="G60" s="255"/>
      <c r="H60" s="255"/>
      <c r="I60" s="255"/>
    </row>
    <row r="61" spans="1:12" s="254" customFormat="1">
      <c r="A61" s="267"/>
      <c r="B61" s="265"/>
      <c r="C61" s="103"/>
      <c r="D61" s="263"/>
      <c r="E61" s="255"/>
      <c r="F61" s="255"/>
      <c r="G61" s="255"/>
      <c r="H61" s="255"/>
      <c r="I61" s="255"/>
    </row>
    <row r="62" spans="1:12" s="254" customFormat="1">
      <c r="A62" s="103"/>
      <c r="B62" s="103"/>
      <c r="C62" s="103"/>
      <c r="D62" s="103"/>
      <c r="E62" s="256"/>
      <c r="F62" s="255"/>
      <c r="G62" s="255"/>
      <c r="H62" s="255"/>
      <c r="I62" s="255"/>
      <c r="J62" s="255"/>
      <c r="K62" s="255"/>
      <c r="L62" s="255"/>
    </row>
    <row r="63" spans="1:12" s="254" customFormat="1">
      <c r="A63" s="257"/>
      <c r="B63" s="257"/>
      <c r="C63" s="257"/>
      <c r="D63" s="257"/>
    </row>
    <row r="64" spans="1:12" s="254" customFormat="1">
      <c r="A64" s="257"/>
      <c r="B64" s="257"/>
      <c r="C64" s="257"/>
      <c r="D64" s="257"/>
    </row>
    <row r="65" s="254" customFormat="1"/>
    <row r="66" s="254" customFormat="1"/>
    <row r="67" s="254" customFormat="1"/>
    <row r="68" s="254" customFormat="1"/>
    <row r="69" s="254" customFormat="1"/>
    <row r="70" s="254" customFormat="1"/>
    <row r="71" s="254" customFormat="1"/>
    <row r="72" s="254" customFormat="1"/>
    <row r="73" s="254" customFormat="1"/>
    <row r="74" s="254" customFormat="1"/>
    <row r="75" s="254" customFormat="1"/>
    <row r="76" s="254" customFormat="1"/>
    <row r="77" s="254" customFormat="1"/>
    <row r="78" s="254" customFormat="1"/>
    <row r="79" s="254" customFormat="1"/>
    <row r="80" s="254" customFormat="1"/>
    <row r="81" spans="1:13" s="254" customFormat="1"/>
    <row r="82" spans="1:13" s="248" customFormat="1"/>
    <row r="83" spans="1:13" s="248" customFormat="1"/>
    <row r="84" spans="1:13" s="92" customFormat="1"/>
    <row r="85" spans="1:13" s="92" customFormat="1"/>
    <row r="86" spans="1:13" s="101" customFormat="1"/>
    <row r="87" spans="1:13" s="101" customFormat="1"/>
    <row r="88" spans="1:13" s="101" customFormat="1"/>
    <row r="89" spans="1:13" s="101" customFormat="1"/>
    <row r="90" spans="1:13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1:13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</sheetData>
  <sortState xmlns:xlrd2="http://schemas.microsoft.com/office/spreadsheetml/2017/richdata2" ref="A49:B60">
    <sortCondition descending="1" ref="B49:B60"/>
  </sortState>
  <phoneticPr fontId="15" type="noConversion"/>
  <hyperlinks>
    <hyperlink ref="A1" location="ÍNDICE!A1" display="Volver Índice" xr:uid="{00000000-0004-0000-0D00-000000000000}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20"/>
  <sheetViews>
    <sheetView workbookViewId="0">
      <selection activeCell="E24" sqref="E24"/>
    </sheetView>
  </sheetViews>
  <sheetFormatPr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 xr:uid="{00000000-0009-0000-0000-000001000000}">
    <sortState xmlns:xlrd2="http://schemas.microsoft.com/office/spreadsheetml/2017/richdata2"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4:V178"/>
  <sheetViews>
    <sheetView topLeftCell="B107" workbookViewId="0">
      <selection activeCell="B5" sqref="B5"/>
    </sheetView>
  </sheetViews>
  <sheetFormatPr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17">
        <v>41182</v>
      </c>
    </row>
    <row r="7" spans="1:22">
      <c r="A7" s="5" t="s">
        <v>35</v>
      </c>
      <c r="B7" s="5" t="s">
        <v>36</v>
      </c>
      <c r="C7" s="17">
        <v>40908</v>
      </c>
      <c r="D7" s="17">
        <v>40999</v>
      </c>
      <c r="E7" s="17">
        <v>41090</v>
      </c>
      <c r="F7" s="17">
        <v>41182</v>
      </c>
      <c r="G7" s="17">
        <v>41274</v>
      </c>
      <c r="H7" s="17">
        <v>41364</v>
      </c>
      <c r="I7" s="17">
        <v>41455</v>
      </c>
      <c r="J7" s="17">
        <v>41547</v>
      </c>
      <c r="K7" s="17">
        <v>41639</v>
      </c>
      <c r="L7" s="17">
        <v>40908</v>
      </c>
      <c r="M7" s="17">
        <v>40999</v>
      </c>
      <c r="N7" s="17">
        <v>41090</v>
      </c>
      <c r="O7" s="17">
        <v>41182</v>
      </c>
      <c r="P7" s="17">
        <v>41274</v>
      </c>
      <c r="Q7" s="17">
        <v>41364</v>
      </c>
      <c r="R7" s="17">
        <v>41455</v>
      </c>
      <c r="S7" s="17">
        <v>41547</v>
      </c>
      <c r="T7" s="17">
        <v>41639</v>
      </c>
      <c r="U7" s="5" t="s">
        <v>37</v>
      </c>
    </row>
    <row r="8" spans="1:22">
      <c r="A8" s="5" t="s">
        <v>13</v>
      </c>
      <c r="B8" s="17">
        <v>40908</v>
      </c>
      <c r="C8" s="16">
        <v>0.33333333333333331</v>
      </c>
      <c r="D8" s="16">
        <v>0.33333333333333331</v>
      </c>
      <c r="E8" s="14">
        <v>0.7142857142857143</v>
      </c>
      <c r="F8" s="14">
        <v>0.7142857142857143</v>
      </c>
      <c r="G8" s="16"/>
      <c r="H8" s="16"/>
      <c r="I8" s="16"/>
      <c r="J8" s="16"/>
      <c r="K8" s="16"/>
      <c r="L8" s="16"/>
      <c r="U8" s="16">
        <f t="shared" ref="U8:U39" si="0">IF(LOOKUP($B8,$C$7:$T$7,$C8:$T8)=0,LOOKUP($B$4,$C$7:$T$7,$C8:$T8),LOOKUP($B8,$C$7:$T$7,$C8:$T8))</f>
        <v>0.33333333333333331</v>
      </c>
      <c r="V8" s="16"/>
    </row>
    <row r="9" spans="1:22">
      <c r="A9" s="5" t="s">
        <v>13</v>
      </c>
      <c r="B9" s="17">
        <v>40999</v>
      </c>
      <c r="C9" s="16">
        <v>0.66666666666666663</v>
      </c>
      <c r="D9" s="16">
        <v>0.66666666666666663</v>
      </c>
      <c r="E9" s="14">
        <v>0.7142857142857143</v>
      </c>
      <c r="F9" s="14">
        <v>0.7142857142857143</v>
      </c>
      <c r="G9" s="16"/>
      <c r="H9" s="16"/>
      <c r="I9" s="16"/>
      <c r="J9" s="16"/>
      <c r="K9" s="16"/>
      <c r="L9" s="16"/>
      <c r="U9" s="16">
        <f t="shared" si="0"/>
        <v>0.66666666666666663</v>
      </c>
      <c r="V9" s="16"/>
    </row>
    <row r="10" spans="1:22">
      <c r="A10" s="5" t="s">
        <v>13</v>
      </c>
      <c r="B10" s="17">
        <v>41090</v>
      </c>
      <c r="C10" s="16">
        <v>0.66666666666666663</v>
      </c>
      <c r="D10" s="16">
        <v>0.66666666666666663</v>
      </c>
      <c r="E10" s="14">
        <v>0.7142857142857143</v>
      </c>
      <c r="F10" s="14">
        <v>0.7142857142857143</v>
      </c>
      <c r="G10" s="16"/>
      <c r="H10" s="16"/>
      <c r="I10" s="16"/>
      <c r="J10" s="16"/>
      <c r="K10" s="16"/>
      <c r="L10" s="16"/>
      <c r="U10" s="16">
        <f t="shared" si="0"/>
        <v>0.7142857142857143</v>
      </c>
      <c r="V10" s="16"/>
    </row>
    <row r="11" spans="1:22">
      <c r="A11" s="5" t="s">
        <v>13</v>
      </c>
      <c r="B11" s="17">
        <v>41182</v>
      </c>
      <c r="C11" s="16">
        <v>0.66666666666666663</v>
      </c>
      <c r="D11" s="16">
        <v>0.66666666666666663</v>
      </c>
      <c r="E11" s="14">
        <v>0.7142857142857143</v>
      </c>
      <c r="F11" s="14">
        <v>0.7142857142857143</v>
      </c>
      <c r="G11" s="16"/>
      <c r="H11" s="16"/>
      <c r="I11" s="16"/>
      <c r="J11" s="16"/>
      <c r="K11" s="16"/>
      <c r="L11" s="16"/>
      <c r="U11" s="16">
        <f t="shared" si="0"/>
        <v>0.7142857142857143</v>
      </c>
      <c r="V11" s="16"/>
    </row>
    <row r="12" spans="1:22">
      <c r="A12" s="5" t="s">
        <v>13</v>
      </c>
      <c r="B12" s="17">
        <v>41274</v>
      </c>
      <c r="C12" s="16">
        <v>0.66666666666666663</v>
      </c>
      <c r="D12" s="16">
        <v>0.66666666666666663</v>
      </c>
      <c r="E12" s="14">
        <v>0.7142857142857143</v>
      </c>
      <c r="F12" s="14">
        <v>0.7142857142857143</v>
      </c>
      <c r="G12" s="16"/>
      <c r="H12" s="16"/>
      <c r="I12" s="16"/>
      <c r="J12" s="16"/>
      <c r="K12" s="16"/>
      <c r="L12" s="16"/>
      <c r="U12" s="16">
        <f t="shared" si="0"/>
        <v>0.7142857142857143</v>
      </c>
      <c r="V12" s="16"/>
    </row>
    <row r="13" spans="1:22">
      <c r="A13" s="5" t="s">
        <v>13</v>
      </c>
      <c r="B13" s="17">
        <v>41364</v>
      </c>
      <c r="C13" s="16">
        <v>0.66666666666666663</v>
      </c>
      <c r="D13" s="16">
        <v>0.66666666666666663</v>
      </c>
      <c r="E13" s="14">
        <v>0.7142857142857143</v>
      </c>
      <c r="F13" s="14">
        <v>0.7142857142857143</v>
      </c>
      <c r="G13" s="16"/>
      <c r="H13" s="16"/>
      <c r="I13" s="16"/>
      <c r="J13" s="16"/>
      <c r="K13" s="16"/>
      <c r="L13" s="16"/>
      <c r="U13" s="16">
        <f t="shared" si="0"/>
        <v>0.7142857142857143</v>
      </c>
      <c r="V13" s="16"/>
    </row>
    <row r="14" spans="1:22">
      <c r="A14" s="5" t="s">
        <v>13</v>
      </c>
      <c r="B14" s="17">
        <v>41455</v>
      </c>
      <c r="C14" s="16">
        <v>0.91666666666666663</v>
      </c>
      <c r="D14" s="16">
        <v>0.91666666666666663</v>
      </c>
      <c r="E14" s="14">
        <v>0.9285714285714286</v>
      </c>
      <c r="F14" s="14">
        <v>0.9285714285714286</v>
      </c>
      <c r="G14" s="16"/>
      <c r="H14" s="16"/>
      <c r="I14" s="16"/>
      <c r="J14" s="16"/>
      <c r="K14" s="16"/>
      <c r="L14" s="16"/>
      <c r="U14" s="16">
        <f t="shared" si="0"/>
        <v>0.9285714285714286</v>
      </c>
      <c r="V14" s="16"/>
    </row>
    <row r="15" spans="1:22">
      <c r="A15" s="5" t="s">
        <v>13</v>
      </c>
      <c r="B15" s="17">
        <v>41547</v>
      </c>
      <c r="C15" s="16">
        <v>0.91666666666666663</v>
      </c>
      <c r="D15" s="16">
        <v>0.91666666666666663</v>
      </c>
      <c r="E15" s="14">
        <v>0.9285714285714286</v>
      </c>
      <c r="F15" s="14">
        <v>0.9285714285714286</v>
      </c>
      <c r="G15" s="16"/>
      <c r="H15" s="16"/>
      <c r="I15" s="16"/>
      <c r="J15" s="16"/>
      <c r="K15" s="16"/>
      <c r="L15" s="16"/>
      <c r="U15" s="16">
        <f t="shared" si="0"/>
        <v>0.9285714285714286</v>
      </c>
      <c r="V15" s="16"/>
    </row>
    <row r="16" spans="1:22">
      <c r="A16" s="5" t="s">
        <v>13</v>
      </c>
      <c r="B16" s="17">
        <v>41639</v>
      </c>
      <c r="C16" s="16">
        <v>0.91666666666666663</v>
      </c>
      <c r="D16" s="16">
        <v>0.91666666666666663</v>
      </c>
      <c r="E16" s="14">
        <v>0.9285714285714286</v>
      </c>
      <c r="F16" s="14">
        <v>0.9285714285714286</v>
      </c>
      <c r="G16" s="16"/>
      <c r="H16" s="16"/>
      <c r="I16" s="16"/>
      <c r="J16" s="16"/>
      <c r="K16" s="16"/>
      <c r="L16" s="16"/>
      <c r="U16" s="16">
        <f t="shared" si="0"/>
        <v>0.9285714285714286</v>
      </c>
      <c r="V16" s="16"/>
    </row>
    <row r="17" spans="1:22">
      <c r="A17" s="5" t="s">
        <v>15</v>
      </c>
      <c r="B17" s="17">
        <v>40908</v>
      </c>
      <c r="C17" s="16">
        <v>0.95454545454545459</v>
      </c>
      <c r="D17" s="16">
        <v>0.8904109589041096</v>
      </c>
      <c r="E17" s="14">
        <v>0.88571428571428568</v>
      </c>
      <c r="F17" s="14">
        <v>0.88571428571428568</v>
      </c>
      <c r="G17" s="16"/>
      <c r="H17" s="16"/>
      <c r="I17" s="16"/>
      <c r="J17" s="16"/>
      <c r="K17" s="16"/>
      <c r="L17" s="16"/>
      <c r="U17" s="16">
        <f t="shared" si="0"/>
        <v>0.95454545454545459</v>
      </c>
      <c r="V17" s="16"/>
    </row>
    <row r="18" spans="1:22">
      <c r="A18" s="5" t="s">
        <v>15</v>
      </c>
      <c r="B18" s="17">
        <v>40999</v>
      </c>
      <c r="C18" s="16">
        <v>0.95454545454545459</v>
      </c>
      <c r="D18" s="16">
        <v>0.8904109589041096</v>
      </c>
      <c r="E18" s="14">
        <v>0.88571428571428568</v>
      </c>
      <c r="F18" s="14">
        <v>0.88571428571428568</v>
      </c>
      <c r="G18" s="16"/>
      <c r="H18" s="16"/>
      <c r="I18" s="16"/>
      <c r="J18" s="16"/>
      <c r="K18" s="16"/>
      <c r="L18" s="16"/>
      <c r="U18" s="16">
        <f t="shared" si="0"/>
        <v>0.8904109589041096</v>
      </c>
      <c r="V18" s="16"/>
    </row>
    <row r="19" spans="1:22">
      <c r="A19" s="5" t="s">
        <v>15</v>
      </c>
      <c r="B19" s="17">
        <v>41090</v>
      </c>
      <c r="C19" s="16">
        <v>0.95454545454545459</v>
      </c>
      <c r="D19" s="16">
        <v>0.8904109589041096</v>
      </c>
      <c r="E19" s="14">
        <v>0.88571428571428568</v>
      </c>
      <c r="F19" s="14">
        <v>0.88571428571428568</v>
      </c>
      <c r="G19" s="16"/>
      <c r="H19" s="16"/>
      <c r="I19" s="16"/>
      <c r="J19" s="16"/>
      <c r="K19" s="16"/>
      <c r="L19" s="16"/>
      <c r="U19" s="16">
        <f t="shared" si="0"/>
        <v>0.88571428571428568</v>
      </c>
      <c r="V19" s="16"/>
    </row>
    <row r="20" spans="1:22">
      <c r="A20" s="5" t="s">
        <v>15</v>
      </c>
      <c r="B20" s="17">
        <v>41182</v>
      </c>
      <c r="C20" s="16">
        <v>0.95454545454545459</v>
      </c>
      <c r="D20" s="16">
        <v>0.8904109589041096</v>
      </c>
      <c r="E20" s="14">
        <v>0.88571428571428568</v>
      </c>
      <c r="F20" s="14">
        <v>0.88571428571428568</v>
      </c>
      <c r="G20" s="16"/>
      <c r="H20" s="16"/>
      <c r="I20" s="16"/>
      <c r="J20" s="16"/>
      <c r="K20" s="16"/>
      <c r="L20" s="16"/>
      <c r="U20" s="16">
        <f t="shared" si="0"/>
        <v>0.88571428571428568</v>
      </c>
      <c r="V20" s="16"/>
    </row>
    <row r="21" spans="1:22">
      <c r="A21" s="5" t="s">
        <v>15</v>
      </c>
      <c r="B21" s="17">
        <v>41274</v>
      </c>
      <c r="C21" s="16">
        <v>0.96969696969696972</v>
      </c>
      <c r="D21" s="16">
        <v>0.9178082191780822</v>
      </c>
      <c r="E21" s="14">
        <v>0.91428571428571426</v>
      </c>
      <c r="F21" s="14">
        <v>0.91428571428571426</v>
      </c>
      <c r="G21" s="16"/>
      <c r="H21" s="16"/>
      <c r="I21" s="16"/>
      <c r="J21" s="16"/>
      <c r="K21" s="16"/>
      <c r="L21" s="16"/>
      <c r="U21" s="16">
        <f t="shared" si="0"/>
        <v>0.91428571428571426</v>
      </c>
      <c r="V21" s="16"/>
    </row>
    <row r="22" spans="1:22">
      <c r="A22" s="5" t="s">
        <v>15</v>
      </c>
      <c r="B22" s="17">
        <v>41364</v>
      </c>
      <c r="C22" s="16">
        <v>0.96969696969696972</v>
      </c>
      <c r="D22" s="16">
        <v>0.9178082191780822</v>
      </c>
      <c r="E22" s="14">
        <v>0.91428571428571426</v>
      </c>
      <c r="F22" s="14">
        <v>0.91428571428571426</v>
      </c>
      <c r="G22" s="16"/>
      <c r="H22" s="16"/>
      <c r="I22" s="16"/>
      <c r="J22" s="16"/>
      <c r="K22" s="16"/>
      <c r="L22" s="16"/>
      <c r="U22" s="16">
        <f t="shared" si="0"/>
        <v>0.91428571428571426</v>
      </c>
      <c r="V22" s="16"/>
    </row>
    <row r="23" spans="1:22">
      <c r="A23" s="5" t="s">
        <v>15</v>
      </c>
      <c r="B23" s="17">
        <v>41455</v>
      </c>
      <c r="C23" s="16">
        <v>0.96969696969696972</v>
      </c>
      <c r="D23" s="16">
        <v>0.9178082191780822</v>
      </c>
      <c r="E23" s="14">
        <v>0.91428571428571426</v>
      </c>
      <c r="F23" s="14">
        <v>0.91428571428571426</v>
      </c>
      <c r="G23" s="16"/>
      <c r="H23" s="16"/>
      <c r="I23" s="16"/>
      <c r="J23" s="16"/>
      <c r="K23" s="16"/>
      <c r="L23" s="16"/>
      <c r="U23" s="16">
        <f t="shared" si="0"/>
        <v>0.91428571428571426</v>
      </c>
      <c r="V23" s="16"/>
    </row>
    <row r="24" spans="1:22">
      <c r="A24" s="5" t="s">
        <v>15</v>
      </c>
      <c r="B24" s="17">
        <v>41547</v>
      </c>
      <c r="C24" s="16">
        <v>0.96969696969696972</v>
      </c>
      <c r="D24" s="16">
        <v>0.9178082191780822</v>
      </c>
      <c r="E24" s="14">
        <v>0.91428571428571426</v>
      </c>
      <c r="F24" s="14">
        <v>0.91428571428571426</v>
      </c>
      <c r="G24" s="16"/>
      <c r="H24" s="16"/>
      <c r="I24" s="16"/>
      <c r="J24" s="16"/>
      <c r="K24" s="16"/>
      <c r="L24" s="16"/>
      <c r="U24" s="16">
        <f t="shared" si="0"/>
        <v>0.91428571428571426</v>
      </c>
      <c r="V24" s="16"/>
    </row>
    <row r="25" spans="1:22">
      <c r="A25" s="5" t="s">
        <v>15</v>
      </c>
      <c r="B25" s="17">
        <v>41639</v>
      </c>
      <c r="C25" s="16">
        <v>0.96969696969696972</v>
      </c>
      <c r="D25" s="16">
        <v>0.93150684931506844</v>
      </c>
      <c r="E25" s="14">
        <v>0.9285714285714286</v>
      </c>
      <c r="F25" s="14">
        <v>0.9285714285714286</v>
      </c>
      <c r="G25" s="16"/>
      <c r="H25" s="16"/>
      <c r="I25" s="16"/>
      <c r="J25" s="16"/>
      <c r="K25" s="16"/>
      <c r="L25" s="16"/>
      <c r="U25" s="16">
        <f t="shared" si="0"/>
        <v>0.9285714285714286</v>
      </c>
      <c r="V25" s="16"/>
    </row>
    <row r="26" spans="1:22">
      <c r="A26" s="5" t="s">
        <v>16</v>
      </c>
      <c r="B26" s="17">
        <v>40908</v>
      </c>
      <c r="C26" s="16">
        <v>0.17808219178082191</v>
      </c>
      <c r="D26" s="16">
        <v>0.18181818181818182</v>
      </c>
      <c r="E26" s="14">
        <v>0.18382352941176472</v>
      </c>
      <c r="F26" s="14">
        <v>0.30434782608695654</v>
      </c>
      <c r="G26" s="16"/>
      <c r="H26" s="16"/>
      <c r="I26" s="16"/>
      <c r="J26" s="16"/>
      <c r="K26" s="16"/>
      <c r="L26" s="16"/>
      <c r="U26" s="16">
        <f t="shared" si="0"/>
        <v>0.17808219178082191</v>
      </c>
      <c r="V26" s="16"/>
    </row>
    <row r="27" spans="1:22">
      <c r="A27" s="5" t="s">
        <v>16</v>
      </c>
      <c r="B27" s="17">
        <v>40999</v>
      </c>
      <c r="C27" s="16">
        <v>0.17808219178082191</v>
      </c>
      <c r="D27" s="16">
        <v>0.18181818181818182</v>
      </c>
      <c r="E27" s="14">
        <v>0.18382352941176472</v>
      </c>
      <c r="F27" s="14">
        <v>0.30434782608695654</v>
      </c>
      <c r="G27" s="16"/>
      <c r="H27" s="16"/>
      <c r="I27" s="16"/>
      <c r="J27" s="16"/>
      <c r="K27" s="16"/>
      <c r="L27" s="16"/>
      <c r="U27" s="16">
        <f t="shared" si="0"/>
        <v>0.18181818181818182</v>
      </c>
    </row>
    <row r="28" spans="1:22">
      <c r="A28" s="5" t="s">
        <v>16</v>
      </c>
      <c r="B28" s="17">
        <v>41090</v>
      </c>
      <c r="C28" s="16">
        <v>0.25342465753424659</v>
      </c>
      <c r="D28" s="16">
        <v>0.24475524475524477</v>
      </c>
      <c r="E28" s="14">
        <v>0.20588235294117646</v>
      </c>
      <c r="F28" s="14">
        <v>0.3188405797101449</v>
      </c>
      <c r="G28" s="16"/>
      <c r="H28" s="16"/>
      <c r="I28" s="16"/>
      <c r="J28" s="16"/>
      <c r="K28" s="16"/>
      <c r="L28" s="16"/>
      <c r="U28" s="16">
        <f t="shared" si="0"/>
        <v>0.20588235294117646</v>
      </c>
    </row>
    <row r="29" spans="1:22">
      <c r="A29" s="5" t="s">
        <v>16</v>
      </c>
      <c r="B29" s="17">
        <v>41182</v>
      </c>
      <c r="C29" s="16">
        <v>0.33561643835616439</v>
      </c>
      <c r="D29" s="16">
        <v>0.33566433566433568</v>
      </c>
      <c r="E29" s="14">
        <v>0.29411764705882354</v>
      </c>
      <c r="F29" s="14">
        <v>0.32608695652173914</v>
      </c>
      <c r="G29" s="16"/>
      <c r="H29" s="16"/>
      <c r="I29" s="16"/>
      <c r="J29" s="16"/>
      <c r="K29" s="16"/>
      <c r="L29" s="16"/>
      <c r="U29" s="16">
        <f t="shared" si="0"/>
        <v>0.32608695652173914</v>
      </c>
    </row>
    <row r="30" spans="1:22">
      <c r="A30" s="5" t="s">
        <v>16</v>
      </c>
      <c r="B30" s="17">
        <v>41274</v>
      </c>
      <c r="C30" s="16">
        <v>0.63698630136986301</v>
      </c>
      <c r="D30" s="16">
        <v>0.61538461538461542</v>
      </c>
      <c r="E30" s="14">
        <v>0.30882352941176472</v>
      </c>
      <c r="F30" s="14">
        <v>0.33333333333333331</v>
      </c>
      <c r="G30" s="16"/>
      <c r="H30" s="16"/>
      <c r="I30" s="16"/>
      <c r="J30" s="16"/>
      <c r="K30" s="16"/>
      <c r="L30" s="16"/>
      <c r="U30" s="16">
        <f t="shared" si="0"/>
        <v>0.33333333333333331</v>
      </c>
    </row>
    <row r="31" spans="1:22">
      <c r="A31" s="5" t="s">
        <v>16</v>
      </c>
      <c r="B31" s="17">
        <v>41364</v>
      </c>
      <c r="C31" s="16">
        <v>0.63698630136986301</v>
      </c>
      <c r="D31" s="16">
        <v>0.61538461538461542</v>
      </c>
      <c r="E31" s="14">
        <v>0.30882352941176472</v>
      </c>
      <c r="F31" s="14">
        <v>0.33333333333333331</v>
      </c>
      <c r="G31" s="16"/>
      <c r="H31" s="16"/>
      <c r="I31" s="16"/>
      <c r="J31" s="16"/>
      <c r="K31" s="16"/>
      <c r="L31" s="16"/>
      <c r="U31" s="16">
        <f t="shared" si="0"/>
        <v>0.33333333333333331</v>
      </c>
    </row>
    <row r="32" spans="1:22">
      <c r="A32" s="5" t="s">
        <v>16</v>
      </c>
      <c r="B32" s="17">
        <v>41455</v>
      </c>
      <c r="C32" s="16">
        <v>0.63698630136986301</v>
      </c>
      <c r="D32" s="16">
        <v>0.63636363636363635</v>
      </c>
      <c r="E32" s="14">
        <v>0.34558823529411764</v>
      </c>
      <c r="F32" s="14">
        <v>0.36231884057971014</v>
      </c>
      <c r="G32" s="16"/>
      <c r="H32" s="16"/>
      <c r="I32" s="16"/>
      <c r="J32" s="16"/>
      <c r="K32" s="16"/>
      <c r="L32" s="16"/>
      <c r="U32" s="16">
        <f t="shared" si="0"/>
        <v>0.36231884057971014</v>
      </c>
    </row>
    <row r="33" spans="1:21">
      <c r="A33" s="5" t="s">
        <v>16</v>
      </c>
      <c r="B33" s="17">
        <v>41547</v>
      </c>
      <c r="C33" s="16">
        <v>0.63698630136986301</v>
      </c>
      <c r="D33" s="16">
        <v>0.63636363636363635</v>
      </c>
      <c r="E33" s="14">
        <v>0.35294117647058826</v>
      </c>
      <c r="F33" s="14">
        <v>0.36956521739130432</v>
      </c>
      <c r="G33" s="16"/>
      <c r="H33" s="16"/>
      <c r="I33" s="16"/>
      <c r="J33" s="16"/>
      <c r="K33" s="16"/>
      <c r="L33" s="16"/>
      <c r="U33" s="16">
        <f t="shared" si="0"/>
        <v>0.36956521739130432</v>
      </c>
    </row>
    <row r="34" spans="1:21">
      <c r="A34" s="5" t="s">
        <v>16</v>
      </c>
      <c r="B34" s="17">
        <v>41639</v>
      </c>
      <c r="C34" s="16">
        <v>0.63698630136986301</v>
      </c>
      <c r="D34" s="16">
        <v>0.63636363636363635</v>
      </c>
      <c r="E34" s="14">
        <v>0.35294117647058826</v>
      </c>
      <c r="F34" s="14">
        <v>0.36956521739130432</v>
      </c>
      <c r="G34" s="16"/>
      <c r="H34" s="16"/>
      <c r="I34" s="16"/>
      <c r="J34" s="16"/>
      <c r="K34" s="16"/>
      <c r="L34" s="16"/>
      <c r="U34" s="16">
        <f t="shared" si="0"/>
        <v>0.36956521739130432</v>
      </c>
    </row>
    <row r="35" spans="1:21">
      <c r="A35" s="5" t="s">
        <v>17</v>
      </c>
      <c r="B35" s="17">
        <v>40908</v>
      </c>
      <c r="C35" s="16">
        <v>0.36363636363636365</v>
      </c>
      <c r="D35" s="16">
        <v>0.40909090909090912</v>
      </c>
      <c r="E35" s="14">
        <v>0.38095238095238093</v>
      </c>
      <c r="F35" s="14">
        <v>0.38095238095238093</v>
      </c>
      <c r="G35" s="16"/>
      <c r="H35" s="16"/>
      <c r="I35" s="16"/>
      <c r="J35" s="16"/>
      <c r="K35" s="16"/>
      <c r="L35" s="16"/>
      <c r="U35" s="16">
        <f t="shared" si="0"/>
        <v>0.36363636363636365</v>
      </c>
    </row>
    <row r="36" spans="1:21">
      <c r="A36" s="5" t="s">
        <v>17</v>
      </c>
      <c r="B36" s="17">
        <v>40999</v>
      </c>
      <c r="C36" s="16">
        <v>0.45454545454545453</v>
      </c>
      <c r="D36" s="16">
        <v>0.40909090909090912</v>
      </c>
      <c r="E36" s="14">
        <v>0.38095238095238093</v>
      </c>
      <c r="F36" s="14">
        <v>0.38095238095238093</v>
      </c>
      <c r="G36" s="16"/>
      <c r="H36" s="16"/>
      <c r="I36" s="16"/>
      <c r="J36" s="16"/>
      <c r="K36" s="16"/>
      <c r="L36" s="16"/>
      <c r="U36" s="16">
        <f t="shared" si="0"/>
        <v>0.40909090909090912</v>
      </c>
    </row>
    <row r="37" spans="1:21">
      <c r="A37" s="5" t="s">
        <v>17</v>
      </c>
      <c r="B37" s="17">
        <v>41090</v>
      </c>
      <c r="C37" s="16">
        <v>0.45454545454545453</v>
      </c>
      <c r="D37" s="16">
        <v>0.40909090909090912</v>
      </c>
      <c r="E37" s="14">
        <v>0.38095238095238093</v>
      </c>
      <c r="F37" s="14">
        <v>0.38095238095238093</v>
      </c>
      <c r="G37" s="16"/>
      <c r="H37" s="16"/>
      <c r="I37" s="16"/>
      <c r="J37" s="16"/>
      <c r="K37" s="16"/>
      <c r="L37" s="16"/>
      <c r="U37" s="16">
        <f t="shared" si="0"/>
        <v>0.38095238095238093</v>
      </c>
    </row>
    <row r="38" spans="1:21">
      <c r="A38" s="5" t="s">
        <v>17</v>
      </c>
      <c r="B38" s="17">
        <v>41182</v>
      </c>
      <c r="C38" s="16">
        <v>0.45454545454545453</v>
      </c>
      <c r="D38" s="16">
        <v>0.45454545454545453</v>
      </c>
      <c r="E38" s="14">
        <v>0.38095238095238093</v>
      </c>
      <c r="F38" s="14">
        <v>0.38095238095238093</v>
      </c>
      <c r="G38" s="16"/>
      <c r="H38" s="16"/>
      <c r="I38" s="16"/>
      <c r="J38" s="16"/>
      <c r="K38" s="16"/>
      <c r="L38" s="16"/>
      <c r="U38" s="16">
        <f t="shared" si="0"/>
        <v>0.38095238095238093</v>
      </c>
    </row>
    <row r="39" spans="1:21">
      <c r="A39" s="5" t="s">
        <v>17</v>
      </c>
      <c r="B39" s="17">
        <v>41274</v>
      </c>
      <c r="C39" s="16">
        <v>0.63636363636363635</v>
      </c>
      <c r="D39" s="16">
        <v>0.63636363636363635</v>
      </c>
      <c r="E39" s="14">
        <v>0.66666666666666663</v>
      </c>
      <c r="F39" s="14">
        <v>0.66666666666666663</v>
      </c>
      <c r="G39" s="16"/>
      <c r="H39" s="16"/>
      <c r="I39" s="16"/>
      <c r="J39" s="16"/>
      <c r="K39" s="16"/>
      <c r="L39" s="16"/>
      <c r="U39" s="16">
        <f t="shared" si="0"/>
        <v>0.66666666666666663</v>
      </c>
    </row>
    <row r="40" spans="1:21">
      <c r="A40" s="5" t="s">
        <v>17</v>
      </c>
      <c r="B40" s="17">
        <v>41364</v>
      </c>
      <c r="C40" s="16">
        <v>0.63636363636363635</v>
      </c>
      <c r="D40" s="16">
        <v>0.63636363636363635</v>
      </c>
      <c r="E40" s="14">
        <v>0.66666666666666663</v>
      </c>
      <c r="F40" s="14">
        <v>0.66666666666666663</v>
      </c>
      <c r="G40" s="16"/>
      <c r="H40" s="16"/>
      <c r="I40" s="16"/>
      <c r="J40" s="16"/>
      <c r="K40" s="16"/>
      <c r="L40" s="16"/>
      <c r="U40" s="16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17">
        <v>41455</v>
      </c>
      <c r="C41" s="16">
        <v>0.63636363636363635</v>
      </c>
      <c r="D41" s="16">
        <v>0.63636363636363635</v>
      </c>
      <c r="E41" s="14">
        <v>0.66666666666666663</v>
      </c>
      <c r="F41" s="14">
        <v>0.66666666666666663</v>
      </c>
      <c r="G41" s="16"/>
      <c r="H41" s="16"/>
      <c r="I41" s="16"/>
      <c r="J41" s="16"/>
      <c r="K41" s="16"/>
      <c r="L41" s="16"/>
      <c r="U41" s="16">
        <f t="shared" si="1"/>
        <v>0.66666666666666663</v>
      </c>
    </row>
    <row r="42" spans="1:21">
      <c r="A42" s="5" t="s">
        <v>17</v>
      </c>
      <c r="B42" s="17">
        <v>41547</v>
      </c>
      <c r="C42" s="16">
        <v>0.63636363636363635</v>
      </c>
      <c r="D42" s="16">
        <v>0.63636363636363635</v>
      </c>
      <c r="E42" s="14">
        <v>0.66666666666666663</v>
      </c>
      <c r="F42" s="14">
        <v>0.66666666666666663</v>
      </c>
      <c r="G42" s="16"/>
      <c r="H42" s="16"/>
      <c r="I42" s="16"/>
      <c r="J42" s="16"/>
      <c r="K42" s="16"/>
      <c r="L42" s="16"/>
      <c r="U42" s="16">
        <f t="shared" si="1"/>
        <v>0.66666666666666663</v>
      </c>
    </row>
    <row r="43" spans="1:21">
      <c r="A43" s="5" t="s">
        <v>17</v>
      </c>
      <c r="B43" s="17">
        <v>41639</v>
      </c>
      <c r="C43" s="16">
        <v>0.90909090909090906</v>
      </c>
      <c r="D43" s="16">
        <v>0.90909090909090906</v>
      </c>
      <c r="E43" s="14">
        <v>0.8571428571428571</v>
      </c>
      <c r="F43" s="14">
        <v>0.8571428571428571</v>
      </c>
      <c r="G43" s="16"/>
      <c r="H43" s="16"/>
      <c r="I43" s="16"/>
      <c r="J43" s="16"/>
      <c r="K43" s="16"/>
      <c r="L43" s="16"/>
      <c r="U43" s="16">
        <f t="shared" si="1"/>
        <v>0.8571428571428571</v>
      </c>
    </row>
    <row r="44" spans="1:21">
      <c r="A44" s="5" t="s">
        <v>18</v>
      </c>
      <c r="B44" s="17">
        <v>40908</v>
      </c>
      <c r="C44" s="16">
        <v>0.4</v>
      </c>
      <c r="D44" s="16">
        <v>0.4</v>
      </c>
      <c r="E44" s="14">
        <v>0.46666666666666667</v>
      </c>
      <c r="F44" s="14">
        <v>0.42857142857142855</v>
      </c>
      <c r="G44" s="16"/>
      <c r="H44" s="16"/>
      <c r="I44" s="16"/>
      <c r="J44" s="16"/>
      <c r="K44" s="16"/>
      <c r="L44" s="16"/>
      <c r="U44" s="16">
        <f t="shared" si="1"/>
        <v>0.4</v>
      </c>
    </row>
    <row r="45" spans="1:21">
      <c r="A45" s="5" t="s">
        <v>18</v>
      </c>
      <c r="B45" s="17">
        <v>40999</v>
      </c>
      <c r="C45" s="16">
        <v>0.4</v>
      </c>
      <c r="D45" s="16">
        <v>0.4</v>
      </c>
      <c r="E45" s="14">
        <v>0.46666666666666667</v>
      </c>
      <c r="F45" s="14">
        <v>0.42857142857142855</v>
      </c>
      <c r="G45" s="16"/>
      <c r="H45" s="16"/>
      <c r="I45" s="16"/>
      <c r="J45" s="16"/>
      <c r="K45" s="16"/>
      <c r="L45" s="16"/>
      <c r="U45" s="16">
        <f t="shared" si="1"/>
        <v>0.4</v>
      </c>
    </row>
    <row r="46" spans="1:21">
      <c r="A46" s="5" t="s">
        <v>18</v>
      </c>
      <c r="B46" s="17">
        <v>41090</v>
      </c>
      <c r="C46" s="16">
        <v>0.4</v>
      </c>
      <c r="D46" s="16">
        <v>0.4</v>
      </c>
      <c r="E46" s="14">
        <v>0.46666666666666667</v>
      </c>
      <c r="F46" s="14">
        <v>0.42857142857142855</v>
      </c>
      <c r="G46" s="16"/>
      <c r="H46" s="16"/>
      <c r="I46" s="16"/>
      <c r="J46" s="16"/>
      <c r="K46" s="16"/>
      <c r="L46" s="16"/>
      <c r="U46" s="16">
        <f t="shared" si="1"/>
        <v>0.46666666666666667</v>
      </c>
    </row>
    <row r="47" spans="1:21">
      <c r="A47" s="5" t="s">
        <v>18</v>
      </c>
      <c r="B47" s="17">
        <v>41182</v>
      </c>
      <c r="C47" s="16">
        <v>0.4</v>
      </c>
      <c r="D47" s="16">
        <v>0.4</v>
      </c>
      <c r="E47" s="14">
        <v>0.46666666666666667</v>
      </c>
      <c r="F47" s="14">
        <v>0.42857142857142855</v>
      </c>
      <c r="G47" s="16"/>
      <c r="H47" s="16"/>
      <c r="I47" s="16"/>
      <c r="J47" s="16"/>
      <c r="K47" s="16"/>
      <c r="L47" s="16"/>
      <c r="U47" s="16">
        <f t="shared" si="1"/>
        <v>0.42857142857142855</v>
      </c>
    </row>
    <row r="48" spans="1:21">
      <c r="A48" s="5" t="s">
        <v>18</v>
      </c>
      <c r="B48" s="17">
        <v>41274</v>
      </c>
      <c r="C48" s="16">
        <v>0.73333333333333328</v>
      </c>
      <c r="D48" s="16">
        <v>0.73333333333333328</v>
      </c>
      <c r="E48" s="14">
        <v>0.66666666666666663</v>
      </c>
      <c r="F48" s="14">
        <v>0.6428571428571429</v>
      </c>
      <c r="G48" s="16"/>
      <c r="H48" s="16"/>
      <c r="I48" s="16"/>
      <c r="J48" s="16"/>
      <c r="K48" s="16"/>
      <c r="L48" s="16"/>
      <c r="U48" s="16">
        <f t="shared" si="1"/>
        <v>0.6428571428571429</v>
      </c>
    </row>
    <row r="49" spans="1:21">
      <c r="A49" s="5" t="s">
        <v>18</v>
      </c>
      <c r="B49" s="17">
        <v>41364</v>
      </c>
      <c r="C49" s="16">
        <v>0.73333333333333328</v>
      </c>
      <c r="D49" s="16">
        <v>0.73333333333333328</v>
      </c>
      <c r="E49" s="14">
        <v>0.66666666666666663</v>
      </c>
      <c r="F49" s="14">
        <v>0.6428571428571429</v>
      </c>
      <c r="G49" s="16"/>
      <c r="H49" s="16"/>
      <c r="I49" s="16"/>
      <c r="J49" s="16"/>
      <c r="K49" s="16"/>
      <c r="L49" s="16"/>
      <c r="U49" s="16">
        <f t="shared" si="1"/>
        <v>0.6428571428571429</v>
      </c>
    </row>
    <row r="50" spans="1:21">
      <c r="A50" s="5" t="s">
        <v>18</v>
      </c>
      <c r="B50" s="17">
        <v>41455</v>
      </c>
      <c r="C50" s="16">
        <v>0.73333333333333328</v>
      </c>
      <c r="D50" s="16">
        <v>0.73333333333333328</v>
      </c>
      <c r="E50" s="14">
        <v>0.66666666666666663</v>
      </c>
      <c r="F50" s="14">
        <v>0.6428571428571429</v>
      </c>
      <c r="G50" s="16"/>
      <c r="H50" s="16"/>
      <c r="I50" s="16"/>
      <c r="J50" s="16"/>
      <c r="K50" s="16"/>
      <c r="L50" s="16"/>
      <c r="U50" s="16">
        <f t="shared" si="1"/>
        <v>0.6428571428571429</v>
      </c>
    </row>
    <row r="51" spans="1:21">
      <c r="A51" s="5" t="s">
        <v>18</v>
      </c>
      <c r="B51" s="17">
        <v>41547</v>
      </c>
      <c r="C51" s="16">
        <v>0.73333333333333328</v>
      </c>
      <c r="D51" s="16">
        <v>0.73333333333333328</v>
      </c>
      <c r="E51" s="14">
        <v>0.66666666666666663</v>
      </c>
      <c r="F51" s="14">
        <v>0.6428571428571429</v>
      </c>
      <c r="G51" s="16"/>
      <c r="H51" s="16"/>
      <c r="I51" s="16"/>
      <c r="J51" s="16"/>
      <c r="K51" s="16"/>
      <c r="L51" s="16"/>
      <c r="U51" s="16">
        <f t="shared" si="1"/>
        <v>0.6428571428571429</v>
      </c>
    </row>
    <row r="52" spans="1:21">
      <c r="A52" s="5" t="s">
        <v>18</v>
      </c>
      <c r="B52" s="17">
        <v>41639</v>
      </c>
      <c r="C52" s="16">
        <v>0.8</v>
      </c>
      <c r="D52" s="16">
        <v>0.8</v>
      </c>
      <c r="E52" s="14">
        <v>0.8666666666666667</v>
      </c>
      <c r="F52" s="14">
        <v>0.8571428571428571</v>
      </c>
      <c r="G52" s="16"/>
      <c r="H52" s="16"/>
      <c r="I52" s="16"/>
      <c r="J52" s="16"/>
      <c r="K52" s="16"/>
      <c r="L52" s="16"/>
      <c r="U52" s="16">
        <f t="shared" si="1"/>
        <v>0.8571428571428571</v>
      </c>
    </row>
    <row r="53" spans="1:21">
      <c r="A53" s="5" t="s">
        <v>19</v>
      </c>
      <c r="B53" s="17">
        <v>40908</v>
      </c>
      <c r="C53" s="16">
        <v>0.70370370370370372</v>
      </c>
      <c r="D53" s="16">
        <v>0.70370370370370372</v>
      </c>
      <c r="E53" s="14">
        <v>0.69696969696969702</v>
      </c>
      <c r="F53" s="14">
        <v>0.69696969696969702</v>
      </c>
      <c r="G53" s="16"/>
      <c r="H53" s="16"/>
      <c r="I53" s="16"/>
      <c r="J53" s="16"/>
      <c r="K53" s="16"/>
      <c r="L53" s="16"/>
      <c r="U53" s="16">
        <f t="shared" si="1"/>
        <v>0.70370370370370372</v>
      </c>
    </row>
    <row r="54" spans="1:21">
      <c r="A54" s="5" t="s">
        <v>19</v>
      </c>
      <c r="B54" s="17">
        <v>40999</v>
      </c>
      <c r="C54" s="16">
        <v>0.70370370370370372</v>
      </c>
      <c r="D54" s="16">
        <v>0.70370370370370372</v>
      </c>
      <c r="E54" s="14">
        <v>0.69696969696969702</v>
      </c>
      <c r="F54" s="14">
        <v>0.69696969696969702</v>
      </c>
      <c r="G54" s="16"/>
      <c r="H54" s="16"/>
      <c r="I54" s="16"/>
      <c r="J54" s="16"/>
      <c r="K54" s="16"/>
      <c r="L54" s="16"/>
      <c r="U54" s="16">
        <f t="shared" si="1"/>
        <v>0.70370370370370372</v>
      </c>
    </row>
    <row r="55" spans="1:21">
      <c r="A55" s="5" t="s">
        <v>19</v>
      </c>
      <c r="B55" s="17">
        <v>41090</v>
      </c>
      <c r="C55" s="16">
        <v>0.7407407407407407</v>
      </c>
      <c r="D55" s="16">
        <v>0.7407407407407407</v>
      </c>
      <c r="E55" s="14">
        <v>0.69696969696969702</v>
      </c>
      <c r="F55" s="14">
        <v>0.69696969696969702</v>
      </c>
      <c r="G55" s="16"/>
      <c r="H55" s="16"/>
      <c r="I55" s="16"/>
      <c r="J55" s="16"/>
      <c r="K55" s="16"/>
      <c r="L55" s="16"/>
      <c r="U55" s="16">
        <f t="shared" si="1"/>
        <v>0.69696969696969702</v>
      </c>
    </row>
    <row r="56" spans="1:21">
      <c r="A56" s="5" t="s">
        <v>19</v>
      </c>
      <c r="B56" s="17">
        <v>41182</v>
      </c>
      <c r="C56" s="16">
        <v>0.7407407407407407</v>
      </c>
      <c r="D56" s="16">
        <v>0.7407407407407407</v>
      </c>
      <c r="E56" s="14">
        <v>0.69696969696969702</v>
      </c>
      <c r="F56" s="14">
        <v>0.69696969696969702</v>
      </c>
      <c r="G56" s="16"/>
      <c r="H56" s="16"/>
      <c r="I56" s="16"/>
      <c r="J56" s="16"/>
      <c r="K56" s="16"/>
      <c r="L56" s="16"/>
      <c r="U56" s="16">
        <f t="shared" si="1"/>
        <v>0.69696969696969702</v>
      </c>
    </row>
    <row r="57" spans="1:21">
      <c r="A57" s="5" t="s">
        <v>19</v>
      </c>
      <c r="B57" s="17">
        <v>41274</v>
      </c>
      <c r="C57" s="16">
        <v>0.96296296296296291</v>
      </c>
      <c r="D57" s="16">
        <v>0.96296296296296291</v>
      </c>
      <c r="E57" s="14">
        <v>0.96969696969696972</v>
      </c>
      <c r="F57" s="14">
        <v>0.96969696969696972</v>
      </c>
      <c r="G57" s="16"/>
      <c r="H57" s="16"/>
      <c r="I57" s="16"/>
      <c r="J57" s="16"/>
      <c r="K57" s="16"/>
      <c r="L57" s="16"/>
      <c r="U57" s="16">
        <f t="shared" si="1"/>
        <v>0.96969696969696972</v>
      </c>
    </row>
    <row r="58" spans="1:21">
      <c r="A58" s="5" t="s">
        <v>19</v>
      </c>
      <c r="B58" s="17">
        <v>41364</v>
      </c>
      <c r="C58" s="16">
        <v>0.96296296296296291</v>
      </c>
      <c r="D58" s="16">
        <v>0.96296296296296291</v>
      </c>
      <c r="E58" s="14">
        <v>0.96969696969696972</v>
      </c>
      <c r="F58" s="14">
        <v>0.96969696969696972</v>
      </c>
      <c r="G58" s="16"/>
      <c r="H58" s="16"/>
      <c r="I58" s="16"/>
      <c r="J58" s="16"/>
      <c r="K58" s="16"/>
      <c r="L58" s="16"/>
      <c r="U58" s="16">
        <f t="shared" si="1"/>
        <v>0.96969696969696972</v>
      </c>
    </row>
    <row r="59" spans="1:21">
      <c r="A59" s="5" t="s">
        <v>19</v>
      </c>
      <c r="B59" s="17">
        <v>41455</v>
      </c>
      <c r="C59" s="16">
        <v>0.96296296296296291</v>
      </c>
      <c r="D59" s="16">
        <v>0.96296296296296291</v>
      </c>
      <c r="E59" s="14">
        <v>0.96969696969696972</v>
      </c>
      <c r="F59" s="14">
        <v>0.96969696969696972</v>
      </c>
      <c r="G59" s="16"/>
      <c r="H59" s="16"/>
      <c r="I59" s="16"/>
      <c r="J59" s="16"/>
      <c r="K59" s="16"/>
      <c r="L59" s="16"/>
      <c r="U59" s="16">
        <f t="shared" si="1"/>
        <v>0.96969696969696972</v>
      </c>
    </row>
    <row r="60" spans="1:21">
      <c r="A60" s="5" t="s">
        <v>19</v>
      </c>
      <c r="B60" s="17">
        <v>41547</v>
      </c>
      <c r="C60" s="16">
        <v>0.96296296296296291</v>
      </c>
      <c r="D60" s="16">
        <v>0.96296296296296291</v>
      </c>
      <c r="E60" s="14">
        <v>0.96969696969696972</v>
      </c>
      <c r="F60" s="14">
        <v>0.96969696969696972</v>
      </c>
      <c r="G60" s="16"/>
      <c r="H60" s="16"/>
      <c r="I60" s="16"/>
      <c r="J60" s="16"/>
      <c r="K60" s="16"/>
      <c r="L60" s="16"/>
      <c r="U60" s="16">
        <f t="shared" si="1"/>
        <v>0.96969696969696972</v>
      </c>
    </row>
    <row r="61" spans="1:21">
      <c r="A61" s="5" t="s">
        <v>19</v>
      </c>
      <c r="B61" s="17">
        <v>41639</v>
      </c>
      <c r="C61" s="16">
        <v>1</v>
      </c>
      <c r="D61" s="16">
        <v>1</v>
      </c>
      <c r="E61" s="14">
        <v>1</v>
      </c>
      <c r="F61" s="14">
        <v>1</v>
      </c>
      <c r="G61" s="16"/>
      <c r="H61" s="16"/>
      <c r="I61" s="16"/>
      <c r="J61" s="16"/>
      <c r="K61" s="16"/>
      <c r="L61" s="16"/>
      <c r="U61" s="16">
        <f t="shared" si="1"/>
        <v>1</v>
      </c>
    </row>
    <row r="62" spans="1:21">
      <c r="A62" s="5" t="s">
        <v>20</v>
      </c>
      <c r="B62" s="17">
        <v>40908</v>
      </c>
      <c r="C62" s="16">
        <v>0.18834080717488788</v>
      </c>
      <c r="D62" s="16">
        <v>0.18834080717488788</v>
      </c>
      <c r="E62" s="14">
        <v>0.23300970873786409</v>
      </c>
      <c r="F62" s="14">
        <v>0.24757281553398058</v>
      </c>
      <c r="G62" s="16"/>
      <c r="H62" s="16"/>
      <c r="I62" s="16"/>
      <c r="J62" s="16"/>
      <c r="K62" s="16"/>
      <c r="L62" s="16"/>
      <c r="U62" s="16">
        <f t="shared" si="1"/>
        <v>0.18834080717488788</v>
      </c>
    </row>
    <row r="63" spans="1:21">
      <c r="A63" s="5" t="s">
        <v>20</v>
      </c>
      <c r="B63" s="17">
        <v>40999</v>
      </c>
      <c r="C63" s="16">
        <v>0.18834080717488788</v>
      </c>
      <c r="D63" s="16">
        <v>0.18834080717488788</v>
      </c>
      <c r="E63" s="14">
        <v>0.23300970873786409</v>
      </c>
      <c r="F63" s="14">
        <v>0.24757281553398058</v>
      </c>
      <c r="G63" s="16"/>
      <c r="H63" s="16"/>
      <c r="I63" s="16"/>
      <c r="J63" s="16"/>
      <c r="K63" s="16"/>
      <c r="L63" s="16"/>
      <c r="U63" s="16">
        <f t="shared" si="1"/>
        <v>0.18834080717488788</v>
      </c>
    </row>
    <row r="64" spans="1:21">
      <c r="A64" s="5" t="s">
        <v>20</v>
      </c>
      <c r="B64" s="17">
        <v>41090</v>
      </c>
      <c r="C64" s="16">
        <v>0.33632286995515698</v>
      </c>
      <c r="D64" s="16">
        <v>0.33632286995515698</v>
      </c>
      <c r="E64" s="14">
        <v>0.23300970873786409</v>
      </c>
      <c r="F64" s="14">
        <v>0.24757281553398058</v>
      </c>
      <c r="G64" s="16"/>
      <c r="H64" s="16"/>
      <c r="I64" s="16"/>
      <c r="J64" s="16"/>
      <c r="K64" s="16"/>
      <c r="L64" s="16"/>
      <c r="U64" s="16">
        <f t="shared" si="1"/>
        <v>0.23300970873786409</v>
      </c>
    </row>
    <row r="65" spans="1:21">
      <c r="A65" s="5" t="s">
        <v>20</v>
      </c>
      <c r="B65" s="17">
        <v>41182</v>
      </c>
      <c r="C65" s="16">
        <v>0.33632286995515698</v>
      </c>
      <c r="D65" s="16">
        <v>0.33632286995515698</v>
      </c>
      <c r="E65" s="14">
        <v>0.26213592233009708</v>
      </c>
      <c r="F65" s="14">
        <v>0.26213592233009708</v>
      </c>
      <c r="G65" s="16"/>
      <c r="H65" s="16"/>
      <c r="I65" s="16"/>
      <c r="J65" s="16"/>
      <c r="K65" s="16"/>
      <c r="L65" s="16"/>
      <c r="U65" s="16">
        <f t="shared" si="1"/>
        <v>0.26213592233009708</v>
      </c>
    </row>
    <row r="66" spans="1:21">
      <c r="A66" s="5" t="s">
        <v>20</v>
      </c>
      <c r="B66" s="17">
        <v>41274</v>
      </c>
      <c r="C66" s="16">
        <v>0.65919282511210764</v>
      </c>
      <c r="D66" s="16">
        <v>0.65919282511210764</v>
      </c>
      <c r="E66" s="14">
        <v>0.6310679611650486</v>
      </c>
      <c r="F66" s="14">
        <v>0.6310679611650486</v>
      </c>
      <c r="G66" s="16"/>
      <c r="H66" s="16"/>
      <c r="I66" s="16"/>
      <c r="J66" s="16"/>
      <c r="K66" s="16"/>
      <c r="L66" s="16"/>
      <c r="U66" s="16">
        <f t="shared" si="1"/>
        <v>0.6310679611650486</v>
      </c>
    </row>
    <row r="67" spans="1:21">
      <c r="A67" s="5" t="s">
        <v>20</v>
      </c>
      <c r="B67" s="17">
        <v>41364</v>
      </c>
      <c r="C67" s="16">
        <v>0.65919282511210764</v>
      </c>
      <c r="D67" s="16">
        <v>0.65919282511210764</v>
      </c>
      <c r="E67" s="14">
        <v>0.6310679611650486</v>
      </c>
      <c r="F67" s="14">
        <v>0.6310679611650486</v>
      </c>
      <c r="G67" s="16"/>
      <c r="H67" s="16"/>
      <c r="I67" s="16"/>
      <c r="J67" s="16"/>
      <c r="K67" s="16"/>
      <c r="L67" s="16"/>
      <c r="U67" s="16">
        <f t="shared" si="1"/>
        <v>0.6310679611650486</v>
      </c>
    </row>
    <row r="68" spans="1:21">
      <c r="A68" s="5" t="s">
        <v>20</v>
      </c>
      <c r="B68" s="17">
        <v>41455</v>
      </c>
      <c r="C68" s="16">
        <v>0.93721973094170408</v>
      </c>
      <c r="D68" s="16">
        <v>0.93721973094170408</v>
      </c>
      <c r="E68" s="14">
        <v>0.93203883495145634</v>
      </c>
      <c r="F68" s="14">
        <v>0.93203883495145634</v>
      </c>
      <c r="G68" s="16"/>
      <c r="H68" s="16"/>
      <c r="I68" s="16"/>
      <c r="J68" s="16"/>
      <c r="K68" s="16"/>
      <c r="L68" s="16"/>
      <c r="U68" s="16">
        <f t="shared" si="1"/>
        <v>0.93203883495145634</v>
      </c>
    </row>
    <row r="69" spans="1:21">
      <c r="A69" s="5" t="s">
        <v>20</v>
      </c>
      <c r="B69" s="17">
        <v>41547</v>
      </c>
      <c r="C69" s="16">
        <v>0.93721973094170408</v>
      </c>
      <c r="D69" s="16">
        <v>0.93721973094170408</v>
      </c>
      <c r="E69" s="14">
        <v>0.93203883495145634</v>
      </c>
      <c r="F69" s="14">
        <v>0.93203883495145634</v>
      </c>
      <c r="G69" s="16"/>
      <c r="H69" s="16"/>
      <c r="I69" s="16"/>
      <c r="J69" s="16"/>
      <c r="K69" s="16"/>
      <c r="L69" s="16"/>
      <c r="U69" s="16">
        <f t="shared" si="1"/>
        <v>0.93203883495145634</v>
      </c>
    </row>
    <row r="70" spans="1:21">
      <c r="A70" s="5" t="s">
        <v>20</v>
      </c>
      <c r="B70" s="17">
        <v>41639</v>
      </c>
      <c r="C70" s="16">
        <v>1</v>
      </c>
      <c r="D70" s="16">
        <v>1</v>
      </c>
      <c r="E70" s="14">
        <v>1</v>
      </c>
      <c r="F70" s="14">
        <v>1</v>
      </c>
      <c r="G70" s="16"/>
      <c r="H70" s="16"/>
      <c r="I70" s="16"/>
      <c r="J70" s="16"/>
      <c r="K70" s="16"/>
      <c r="L70" s="16"/>
      <c r="U70" s="16">
        <f t="shared" si="1"/>
        <v>1</v>
      </c>
    </row>
    <row r="71" spans="1:21">
      <c r="A71" s="5" t="s">
        <v>21</v>
      </c>
      <c r="B71" s="17">
        <v>40908</v>
      </c>
      <c r="C71" s="16">
        <v>0.4358974358974359</v>
      </c>
      <c r="D71" s="16">
        <v>0.41025641025641024</v>
      </c>
      <c r="E71" s="14">
        <v>0.43243243243243246</v>
      </c>
      <c r="F71" s="14">
        <v>0.52500000000000002</v>
      </c>
      <c r="G71" s="16"/>
      <c r="H71" s="16"/>
      <c r="I71" s="16"/>
      <c r="J71" s="16"/>
      <c r="K71" s="16"/>
      <c r="L71" s="16"/>
      <c r="U71" s="16">
        <f t="shared" si="1"/>
        <v>0.4358974358974359</v>
      </c>
    </row>
    <row r="72" spans="1:21">
      <c r="A72" s="5" t="s">
        <v>21</v>
      </c>
      <c r="B72" s="17">
        <v>40999</v>
      </c>
      <c r="C72" s="16">
        <v>0.4358974358974359</v>
      </c>
      <c r="D72" s="16">
        <v>0.41025641025641024</v>
      </c>
      <c r="E72" s="14">
        <v>0.43243243243243246</v>
      </c>
      <c r="F72" s="14">
        <v>0.52500000000000002</v>
      </c>
      <c r="G72" s="16"/>
      <c r="H72" s="16"/>
      <c r="I72" s="16"/>
      <c r="J72" s="16"/>
      <c r="K72" s="16"/>
      <c r="L72" s="16"/>
      <c r="U72" s="16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17">
        <v>41090</v>
      </c>
      <c r="C73" s="16">
        <v>0.64102564102564108</v>
      </c>
      <c r="D73" s="16">
        <v>0.61538461538461542</v>
      </c>
      <c r="E73" s="14">
        <v>0.43243243243243246</v>
      </c>
      <c r="F73" s="14">
        <v>0.52500000000000002</v>
      </c>
      <c r="G73" s="16"/>
      <c r="H73" s="16"/>
      <c r="I73" s="16"/>
      <c r="J73" s="16"/>
      <c r="K73" s="16"/>
      <c r="L73" s="16"/>
      <c r="U73" s="16">
        <f t="shared" si="2"/>
        <v>0.43243243243243246</v>
      </c>
    </row>
    <row r="74" spans="1:21">
      <c r="A74" s="5" t="s">
        <v>21</v>
      </c>
      <c r="B74" s="17">
        <v>41182</v>
      </c>
      <c r="C74" s="16">
        <v>0.66666666666666663</v>
      </c>
      <c r="D74" s="16">
        <v>0.64102564102564108</v>
      </c>
      <c r="E74" s="14">
        <v>0.6216216216216216</v>
      </c>
      <c r="F74" s="14">
        <v>0.57499999999999996</v>
      </c>
      <c r="G74" s="16"/>
      <c r="H74" s="16"/>
      <c r="I74" s="16"/>
      <c r="J74" s="16"/>
      <c r="K74" s="16"/>
      <c r="L74" s="16"/>
      <c r="U74" s="16">
        <f t="shared" si="2"/>
        <v>0.57499999999999996</v>
      </c>
    </row>
    <row r="75" spans="1:21">
      <c r="A75" s="5" t="s">
        <v>21</v>
      </c>
      <c r="B75" s="17">
        <v>41274</v>
      </c>
      <c r="C75" s="16">
        <v>0.74358974358974361</v>
      </c>
      <c r="D75" s="16">
        <v>0.69230769230769229</v>
      </c>
      <c r="E75" s="14">
        <v>0.67567567567567566</v>
      </c>
      <c r="F75" s="14">
        <v>0.625</v>
      </c>
      <c r="G75" s="16"/>
      <c r="H75" s="16"/>
      <c r="I75" s="16"/>
      <c r="J75" s="16"/>
      <c r="K75" s="16"/>
      <c r="L75" s="16"/>
      <c r="U75" s="16">
        <f t="shared" si="2"/>
        <v>0.625</v>
      </c>
    </row>
    <row r="76" spans="1:21">
      <c r="A76" s="5" t="s">
        <v>21</v>
      </c>
      <c r="B76" s="17">
        <v>41364</v>
      </c>
      <c r="C76" s="16">
        <v>0.74358974358974361</v>
      </c>
      <c r="D76" s="16">
        <v>0.69230769230769229</v>
      </c>
      <c r="E76" s="14">
        <v>0.67567567567567566</v>
      </c>
      <c r="F76" s="14">
        <v>0.625</v>
      </c>
      <c r="G76" s="16"/>
      <c r="H76" s="16"/>
      <c r="I76" s="16"/>
      <c r="J76" s="16"/>
      <c r="K76" s="16"/>
      <c r="L76" s="16"/>
      <c r="U76" s="16">
        <f t="shared" si="2"/>
        <v>0.625</v>
      </c>
    </row>
    <row r="77" spans="1:21">
      <c r="A77" s="5" t="s">
        <v>21</v>
      </c>
      <c r="B77" s="17">
        <v>41455</v>
      </c>
      <c r="C77" s="16">
        <v>0.74358974358974361</v>
      </c>
      <c r="D77" s="16">
        <v>0.69230769230769229</v>
      </c>
      <c r="E77" s="14">
        <v>0.67567567567567566</v>
      </c>
      <c r="F77" s="14">
        <v>0.625</v>
      </c>
      <c r="G77" s="16"/>
      <c r="H77" s="16"/>
      <c r="I77" s="16"/>
      <c r="J77" s="16"/>
      <c r="K77" s="16"/>
      <c r="L77" s="16"/>
      <c r="U77" s="16">
        <f t="shared" si="2"/>
        <v>0.625</v>
      </c>
    </row>
    <row r="78" spans="1:21">
      <c r="A78" s="5" t="s">
        <v>21</v>
      </c>
      <c r="B78" s="17">
        <v>41547</v>
      </c>
      <c r="C78" s="16">
        <v>0.74358974358974361</v>
      </c>
      <c r="D78" s="16">
        <v>0.69230769230769229</v>
      </c>
      <c r="E78" s="14">
        <v>0.67567567567567566</v>
      </c>
      <c r="F78" s="14">
        <v>0.625</v>
      </c>
      <c r="G78" s="16"/>
      <c r="H78" s="16"/>
      <c r="I78" s="16"/>
      <c r="J78" s="16"/>
      <c r="K78" s="16"/>
      <c r="L78" s="16"/>
      <c r="U78" s="16">
        <f t="shared" si="2"/>
        <v>0.625</v>
      </c>
    </row>
    <row r="79" spans="1:21">
      <c r="A79" s="5" t="s">
        <v>21</v>
      </c>
      <c r="B79" s="17">
        <v>41639</v>
      </c>
      <c r="C79" s="16">
        <v>0.84615384615384615</v>
      </c>
      <c r="D79" s="16">
        <v>0.84615384615384615</v>
      </c>
      <c r="E79" s="14">
        <v>0.81081081081081086</v>
      </c>
      <c r="F79" s="14">
        <v>0.75</v>
      </c>
      <c r="G79" s="16"/>
      <c r="H79" s="16"/>
      <c r="I79" s="16"/>
      <c r="J79" s="16"/>
      <c r="K79" s="16"/>
      <c r="L79" s="16"/>
      <c r="U79" s="16">
        <f t="shared" si="2"/>
        <v>0.75</v>
      </c>
    </row>
    <row r="80" spans="1:21">
      <c r="A80" s="5" t="s">
        <v>22</v>
      </c>
      <c r="B80" s="17">
        <v>40908</v>
      </c>
      <c r="C80" s="16">
        <v>0.31481481481481483</v>
      </c>
      <c r="D80" s="16">
        <v>0.33333333333333331</v>
      </c>
      <c r="E80" s="14">
        <v>0.33333333333333331</v>
      </c>
      <c r="F80" s="14">
        <v>0.33333333333333331</v>
      </c>
      <c r="G80" s="16"/>
      <c r="H80" s="16"/>
      <c r="I80" s="16"/>
      <c r="J80" s="16"/>
      <c r="K80" s="16"/>
      <c r="L80" s="16"/>
      <c r="U80" s="16">
        <f t="shared" si="2"/>
        <v>0.31481481481481483</v>
      </c>
    </row>
    <row r="81" spans="1:21">
      <c r="A81" s="5" t="s">
        <v>22</v>
      </c>
      <c r="B81" s="17">
        <v>40999</v>
      </c>
      <c r="C81" s="16">
        <v>0.31481481481481483</v>
      </c>
      <c r="D81" s="16">
        <v>0.33333333333333331</v>
      </c>
      <c r="E81" s="14">
        <v>0.33333333333333331</v>
      </c>
      <c r="F81" s="14">
        <v>0.33333333333333331</v>
      </c>
      <c r="G81" s="16"/>
      <c r="H81" s="16"/>
      <c r="I81" s="16"/>
      <c r="J81" s="16"/>
      <c r="K81" s="16"/>
      <c r="L81" s="16"/>
      <c r="U81" s="16">
        <f t="shared" si="2"/>
        <v>0.33333333333333331</v>
      </c>
    </row>
    <row r="82" spans="1:21">
      <c r="A82" s="5" t="s">
        <v>22</v>
      </c>
      <c r="B82" s="17">
        <v>41090</v>
      </c>
      <c r="C82" s="16">
        <v>0.35185185185185186</v>
      </c>
      <c r="D82" s="16">
        <v>0.37037037037037035</v>
      </c>
      <c r="E82" s="14">
        <v>0.33333333333333331</v>
      </c>
      <c r="F82" s="14">
        <v>0.33333333333333331</v>
      </c>
      <c r="G82" s="16"/>
      <c r="H82" s="16"/>
      <c r="I82" s="16"/>
      <c r="J82" s="16"/>
      <c r="K82" s="16"/>
      <c r="L82" s="16"/>
      <c r="U82" s="16">
        <f t="shared" si="2"/>
        <v>0.33333333333333331</v>
      </c>
    </row>
    <row r="83" spans="1:21">
      <c r="A83" s="5" t="s">
        <v>22</v>
      </c>
      <c r="B83" s="17">
        <v>41182</v>
      </c>
      <c r="C83" s="16">
        <v>0.35185185185185186</v>
      </c>
      <c r="D83" s="16">
        <v>0.37037037037037035</v>
      </c>
      <c r="E83" s="14">
        <v>0.33333333333333331</v>
      </c>
      <c r="F83" s="14">
        <v>0.33333333333333331</v>
      </c>
      <c r="G83" s="16"/>
      <c r="H83" s="16"/>
      <c r="I83" s="16"/>
      <c r="J83" s="16"/>
      <c r="K83" s="16"/>
      <c r="L83" s="16"/>
      <c r="U83" s="16">
        <f t="shared" si="2"/>
        <v>0.33333333333333331</v>
      </c>
    </row>
    <row r="84" spans="1:21">
      <c r="A84" s="5" t="s">
        <v>22</v>
      </c>
      <c r="B84" s="17">
        <v>41274</v>
      </c>
      <c r="C84" s="16">
        <v>0.77777777777777779</v>
      </c>
      <c r="D84" s="16">
        <v>0.77777777777777779</v>
      </c>
      <c r="E84" s="14">
        <v>0.7407407407407407</v>
      </c>
      <c r="F84" s="14">
        <v>0.7407407407407407</v>
      </c>
      <c r="G84" s="16"/>
      <c r="H84" s="16"/>
      <c r="I84" s="16"/>
      <c r="J84" s="16"/>
      <c r="K84" s="16"/>
      <c r="L84" s="16"/>
      <c r="U84" s="16">
        <f t="shared" si="2"/>
        <v>0.7407407407407407</v>
      </c>
    </row>
    <row r="85" spans="1:21">
      <c r="A85" s="5" t="s">
        <v>22</v>
      </c>
      <c r="B85" s="17">
        <v>41364</v>
      </c>
      <c r="C85" s="16">
        <v>0.77777777777777779</v>
      </c>
      <c r="D85" s="16">
        <v>0.77777777777777779</v>
      </c>
      <c r="E85" s="14">
        <v>0.7407407407407407</v>
      </c>
      <c r="F85" s="14">
        <v>0.7407407407407407</v>
      </c>
      <c r="G85" s="16"/>
      <c r="H85" s="16"/>
      <c r="I85" s="16"/>
      <c r="J85" s="16"/>
      <c r="K85" s="16"/>
      <c r="L85" s="16"/>
      <c r="U85" s="16">
        <f t="shared" si="2"/>
        <v>0.7407407407407407</v>
      </c>
    </row>
    <row r="86" spans="1:21">
      <c r="A86" s="5" t="s">
        <v>22</v>
      </c>
      <c r="B86" s="17">
        <v>41455</v>
      </c>
      <c r="C86" s="16">
        <v>0.77777777777777779</v>
      </c>
      <c r="D86" s="16">
        <v>0.77777777777777779</v>
      </c>
      <c r="E86" s="14">
        <v>0.7407407407407407</v>
      </c>
      <c r="F86" s="14">
        <v>0.7407407407407407</v>
      </c>
      <c r="G86" s="16"/>
      <c r="H86" s="16"/>
      <c r="I86" s="16"/>
      <c r="J86" s="16"/>
      <c r="K86" s="16"/>
      <c r="L86" s="16"/>
      <c r="U86" s="16">
        <f t="shared" si="2"/>
        <v>0.7407407407407407</v>
      </c>
    </row>
    <row r="87" spans="1:21">
      <c r="A87" s="5" t="s">
        <v>22</v>
      </c>
      <c r="B87" s="17">
        <v>41547</v>
      </c>
      <c r="C87" s="16">
        <v>0.77777777777777779</v>
      </c>
      <c r="D87" s="16">
        <v>0.77777777777777779</v>
      </c>
      <c r="E87" s="14">
        <v>0.7407407407407407</v>
      </c>
      <c r="F87" s="14">
        <v>0.7407407407407407</v>
      </c>
      <c r="G87" s="16"/>
      <c r="H87" s="16"/>
      <c r="I87" s="16"/>
      <c r="J87" s="16"/>
      <c r="K87" s="16"/>
      <c r="L87" s="16"/>
      <c r="U87" s="16">
        <f t="shared" si="2"/>
        <v>0.7407407407407407</v>
      </c>
    </row>
    <row r="88" spans="1:21">
      <c r="A88" s="5" t="s">
        <v>22</v>
      </c>
      <c r="B88" s="17">
        <v>41639</v>
      </c>
      <c r="C88" s="16">
        <v>0.87037037037037035</v>
      </c>
      <c r="D88" s="16">
        <v>0.87037037037037035</v>
      </c>
      <c r="E88" s="14">
        <v>0.85185185185185186</v>
      </c>
      <c r="F88" s="14">
        <v>0.85185185185185186</v>
      </c>
      <c r="G88" s="16"/>
      <c r="H88" s="16"/>
      <c r="I88" s="16"/>
      <c r="J88" s="16"/>
      <c r="K88" s="16"/>
      <c r="L88" s="16"/>
      <c r="U88" s="16">
        <f t="shared" si="2"/>
        <v>0.85185185185185186</v>
      </c>
    </row>
    <row r="89" spans="1:21" s="18" customFormat="1">
      <c r="A89" s="18" t="s">
        <v>23</v>
      </c>
      <c r="B89" s="21">
        <v>40908</v>
      </c>
      <c r="C89" s="19">
        <v>0.16</v>
      </c>
      <c r="D89" s="19">
        <v>0.6310679611650486</v>
      </c>
      <c r="E89" s="20">
        <v>0.78341013824884798</v>
      </c>
      <c r="F89" s="14">
        <v>0.77830188679245282</v>
      </c>
      <c r="G89" s="19"/>
      <c r="H89" s="19"/>
      <c r="I89" s="19"/>
      <c r="J89" s="19"/>
      <c r="K89" s="19"/>
      <c r="L89" s="19"/>
      <c r="U89" s="19">
        <f t="shared" si="2"/>
        <v>0.16</v>
      </c>
    </row>
    <row r="90" spans="1:21" s="18" customFormat="1">
      <c r="A90" s="18" t="s">
        <v>23</v>
      </c>
      <c r="B90" s="21">
        <v>40999</v>
      </c>
      <c r="C90" s="19">
        <v>0.69599999999999995</v>
      </c>
      <c r="D90" s="19">
        <v>0.65048543689320393</v>
      </c>
      <c r="E90" s="20">
        <v>0.79723502304147464</v>
      </c>
      <c r="F90" s="14">
        <v>0.79245283018867929</v>
      </c>
      <c r="G90" s="19"/>
      <c r="H90" s="19"/>
      <c r="I90" s="19"/>
      <c r="J90" s="19"/>
      <c r="K90" s="19"/>
      <c r="L90" s="19"/>
      <c r="U90" s="19">
        <f t="shared" si="2"/>
        <v>0.65048543689320393</v>
      </c>
    </row>
    <row r="91" spans="1:21" s="18" customFormat="1">
      <c r="A91" s="18" t="s">
        <v>23</v>
      </c>
      <c r="B91" s="21">
        <v>41090</v>
      </c>
      <c r="C91" s="19">
        <v>0.69599999999999995</v>
      </c>
      <c r="D91" s="19">
        <v>0.65048543689320393</v>
      </c>
      <c r="E91" s="20">
        <v>0.8018433179723502</v>
      </c>
      <c r="F91" s="14">
        <v>0.79716981132075471</v>
      </c>
      <c r="G91" s="19"/>
      <c r="H91" s="19"/>
      <c r="I91" s="19"/>
      <c r="J91" s="19"/>
      <c r="K91" s="19"/>
      <c r="L91" s="19"/>
      <c r="U91" s="19">
        <f t="shared" si="2"/>
        <v>0.8018433179723502</v>
      </c>
    </row>
    <row r="92" spans="1:21" s="18" customFormat="1">
      <c r="A92" s="18" t="s">
        <v>23</v>
      </c>
      <c r="B92" s="21">
        <v>41182</v>
      </c>
      <c r="C92" s="19">
        <v>0.88</v>
      </c>
      <c r="D92" s="19">
        <v>0.66019417475728159</v>
      </c>
      <c r="E92" s="20">
        <v>0.8018433179723502</v>
      </c>
      <c r="F92" s="14">
        <v>0.79716981132075471</v>
      </c>
      <c r="G92" s="19"/>
      <c r="H92" s="19"/>
      <c r="I92" s="19"/>
      <c r="J92" s="19"/>
      <c r="K92" s="19"/>
      <c r="L92" s="19"/>
      <c r="U92" s="19">
        <f t="shared" si="2"/>
        <v>0.79716981132075471</v>
      </c>
    </row>
    <row r="93" spans="1:21" s="18" customFormat="1">
      <c r="A93" s="18" t="s">
        <v>23</v>
      </c>
      <c r="B93" s="21">
        <v>41274</v>
      </c>
      <c r="C93" s="19">
        <v>0.92800000000000005</v>
      </c>
      <c r="D93" s="19">
        <v>0.93203883495145634</v>
      </c>
      <c r="E93" s="20">
        <v>0.90322580645161288</v>
      </c>
      <c r="F93" s="14">
        <v>0.90094339622641506</v>
      </c>
      <c r="G93" s="19"/>
      <c r="H93" s="19"/>
      <c r="I93" s="19"/>
      <c r="J93" s="19"/>
      <c r="K93" s="19"/>
      <c r="L93" s="19"/>
      <c r="U93" s="19">
        <f t="shared" si="2"/>
        <v>0.90094339622641506</v>
      </c>
    </row>
    <row r="94" spans="1:21" s="18" customFormat="1">
      <c r="A94" s="18" t="s">
        <v>23</v>
      </c>
      <c r="B94" s="21">
        <v>41364</v>
      </c>
      <c r="C94" s="19">
        <v>0.97599999999999998</v>
      </c>
      <c r="D94" s="19">
        <v>0.99029126213592233</v>
      </c>
      <c r="E94" s="20">
        <v>0.91705069124423966</v>
      </c>
      <c r="F94" s="14">
        <v>0.91509433962264153</v>
      </c>
      <c r="G94" s="19"/>
      <c r="H94" s="19"/>
      <c r="I94" s="19"/>
      <c r="J94" s="19"/>
      <c r="K94" s="19"/>
      <c r="L94" s="19"/>
      <c r="U94" s="19">
        <f t="shared" si="2"/>
        <v>0.91509433962264153</v>
      </c>
    </row>
    <row r="95" spans="1:21" s="18" customFormat="1">
      <c r="A95" s="18" t="s">
        <v>23</v>
      </c>
      <c r="B95" s="21">
        <v>41455</v>
      </c>
      <c r="C95" s="19">
        <v>0.97599999999999998</v>
      </c>
      <c r="D95" s="19">
        <v>0.99029126213592233</v>
      </c>
      <c r="E95" s="20">
        <v>0.91705069124423966</v>
      </c>
      <c r="F95" s="14">
        <v>0.91509433962264153</v>
      </c>
      <c r="G95" s="19"/>
      <c r="H95" s="19"/>
      <c r="I95" s="19"/>
      <c r="J95" s="19"/>
      <c r="K95" s="19"/>
      <c r="L95" s="19"/>
      <c r="U95" s="19">
        <f t="shared" si="2"/>
        <v>0.91509433962264153</v>
      </c>
    </row>
    <row r="96" spans="1:21" s="18" customFormat="1">
      <c r="A96" s="18" t="s">
        <v>23</v>
      </c>
      <c r="B96" s="21">
        <v>41547</v>
      </c>
      <c r="C96" s="19">
        <v>0.97599999999999998</v>
      </c>
      <c r="D96" s="19">
        <v>0.99029126213592233</v>
      </c>
      <c r="E96" s="20">
        <v>0.93087557603686633</v>
      </c>
      <c r="F96" s="14">
        <v>0.92924528301886788</v>
      </c>
      <c r="G96" s="19"/>
      <c r="H96" s="19"/>
      <c r="I96" s="19"/>
      <c r="J96" s="19"/>
      <c r="K96" s="19"/>
      <c r="L96" s="19"/>
      <c r="U96" s="19">
        <f t="shared" si="2"/>
        <v>0.92924528301886788</v>
      </c>
    </row>
    <row r="97" spans="1:21" s="18" customFormat="1">
      <c r="A97" s="18" t="s">
        <v>23</v>
      </c>
      <c r="B97" s="21">
        <v>41639</v>
      </c>
      <c r="C97" s="19">
        <v>0.97599999999999998</v>
      </c>
      <c r="D97" s="19">
        <v>0.99029126213592233</v>
      </c>
      <c r="E97" s="20">
        <v>0.93087557603686633</v>
      </c>
      <c r="F97" s="14">
        <v>0.92924528301886788</v>
      </c>
      <c r="G97" s="19"/>
      <c r="H97" s="19"/>
      <c r="I97" s="19"/>
      <c r="J97" s="19"/>
      <c r="K97" s="19"/>
      <c r="L97" s="19"/>
      <c r="U97" s="19">
        <f t="shared" si="2"/>
        <v>0.92924528301886788</v>
      </c>
    </row>
    <row r="98" spans="1:21">
      <c r="A98" s="5" t="s">
        <v>24</v>
      </c>
      <c r="B98" s="17">
        <v>40908</v>
      </c>
      <c r="C98" s="16">
        <v>0.26760563380281688</v>
      </c>
      <c r="D98" s="16">
        <v>0.26760563380281688</v>
      </c>
      <c r="E98" s="14">
        <v>0.6</v>
      </c>
      <c r="F98" s="14">
        <v>0.63013698630136983</v>
      </c>
      <c r="G98" s="16"/>
      <c r="H98" s="16"/>
      <c r="I98" s="16"/>
      <c r="J98" s="16"/>
      <c r="K98" s="16"/>
      <c r="L98" s="16"/>
      <c r="U98" s="16">
        <f t="shared" si="2"/>
        <v>0.26760563380281688</v>
      </c>
    </row>
    <row r="99" spans="1:21">
      <c r="A99" s="5" t="s">
        <v>24</v>
      </c>
      <c r="B99" s="17">
        <v>40999</v>
      </c>
      <c r="C99" s="16">
        <v>0.52112676056338025</v>
      </c>
      <c r="D99" s="16">
        <v>0.26760563380281688</v>
      </c>
      <c r="E99" s="14">
        <v>0.6</v>
      </c>
      <c r="F99" s="14">
        <v>0.63013698630136983</v>
      </c>
      <c r="G99" s="16"/>
      <c r="H99" s="16"/>
      <c r="I99" s="16"/>
      <c r="J99" s="16"/>
      <c r="K99" s="16"/>
      <c r="L99" s="16"/>
      <c r="U99" s="16">
        <f t="shared" si="2"/>
        <v>0.26760563380281688</v>
      </c>
    </row>
    <row r="100" spans="1:21">
      <c r="A100" s="5" t="s">
        <v>24</v>
      </c>
      <c r="B100" s="17">
        <v>41090</v>
      </c>
      <c r="C100" s="16">
        <v>0.676056338028169</v>
      </c>
      <c r="D100" s="16">
        <v>0.676056338028169</v>
      </c>
      <c r="E100" s="14">
        <v>0.6</v>
      </c>
      <c r="F100" s="14">
        <v>0.63013698630136983</v>
      </c>
      <c r="G100" s="16"/>
      <c r="H100" s="16"/>
      <c r="I100" s="16"/>
      <c r="J100" s="16"/>
      <c r="K100" s="16"/>
      <c r="L100" s="16"/>
      <c r="U100" s="16">
        <f t="shared" si="2"/>
        <v>0.6</v>
      </c>
    </row>
    <row r="101" spans="1:21">
      <c r="A101" s="5" t="s">
        <v>24</v>
      </c>
      <c r="B101" s="17">
        <v>41182</v>
      </c>
      <c r="C101" s="16">
        <v>0.676056338028169</v>
      </c>
      <c r="D101" s="16">
        <v>0.676056338028169</v>
      </c>
      <c r="E101" s="14">
        <v>0.65714285714285714</v>
      </c>
      <c r="F101" s="14">
        <v>0.67123287671232879</v>
      </c>
      <c r="G101" s="16"/>
      <c r="H101" s="16"/>
      <c r="I101" s="16"/>
      <c r="J101" s="16"/>
      <c r="K101" s="16"/>
      <c r="L101" s="16"/>
      <c r="U101" s="16">
        <f t="shared" si="2"/>
        <v>0.67123287671232879</v>
      </c>
    </row>
    <row r="102" spans="1:21">
      <c r="A102" s="5" t="s">
        <v>24</v>
      </c>
      <c r="B102" s="17">
        <v>41274</v>
      </c>
      <c r="C102" s="16">
        <v>0.71830985915492962</v>
      </c>
      <c r="D102" s="16">
        <v>0.71830985915492962</v>
      </c>
      <c r="E102" s="14">
        <v>0.7</v>
      </c>
      <c r="F102" s="14">
        <v>0.71232876712328763</v>
      </c>
      <c r="G102" s="16"/>
      <c r="H102" s="16"/>
      <c r="I102" s="16"/>
      <c r="J102" s="16"/>
      <c r="K102" s="16"/>
      <c r="L102" s="16"/>
      <c r="U102" s="16">
        <f t="shared" si="2"/>
        <v>0.71232876712328763</v>
      </c>
    </row>
    <row r="103" spans="1:21">
      <c r="A103" s="5" t="s">
        <v>24</v>
      </c>
      <c r="B103" s="17">
        <v>41364</v>
      </c>
      <c r="C103" s="16">
        <v>0.71830985915492962</v>
      </c>
      <c r="D103" s="16">
        <v>0.71830985915492962</v>
      </c>
      <c r="E103" s="14">
        <v>0.7</v>
      </c>
      <c r="F103" s="14">
        <v>0.71232876712328763</v>
      </c>
      <c r="G103" s="16"/>
      <c r="H103" s="16"/>
      <c r="I103" s="16"/>
      <c r="J103" s="16"/>
      <c r="K103" s="16"/>
      <c r="L103" s="16"/>
      <c r="U103" s="16">
        <f t="shared" si="2"/>
        <v>0.71232876712328763</v>
      </c>
    </row>
    <row r="104" spans="1:21">
      <c r="A104" s="5" t="s">
        <v>24</v>
      </c>
      <c r="B104" s="17">
        <v>41455</v>
      </c>
      <c r="C104" s="16">
        <v>0.91549295774647887</v>
      </c>
      <c r="D104" s="16">
        <v>0.91549295774647887</v>
      </c>
      <c r="E104" s="14">
        <v>0.9</v>
      </c>
      <c r="F104" s="14">
        <v>0.90410958904109584</v>
      </c>
      <c r="G104" s="16"/>
      <c r="H104" s="16"/>
      <c r="I104" s="16"/>
      <c r="J104" s="16"/>
      <c r="K104" s="16"/>
      <c r="L104" s="16"/>
      <c r="U104" s="16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17">
        <v>41547</v>
      </c>
      <c r="C105" s="16">
        <v>0.91549295774647887</v>
      </c>
      <c r="D105" s="16">
        <v>0.91549295774647887</v>
      </c>
      <c r="E105" s="14">
        <v>0.9</v>
      </c>
      <c r="F105" s="14">
        <v>0.90410958904109584</v>
      </c>
      <c r="G105" s="16"/>
      <c r="H105" s="16"/>
      <c r="I105" s="16"/>
      <c r="J105" s="16"/>
      <c r="K105" s="16"/>
      <c r="L105" s="16"/>
      <c r="U105" s="16">
        <f t="shared" si="3"/>
        <v>0.90410958904109584</v>
      </c>
    </row>
    <row r="106" spans="1:21">
      <c r="A106" s="5" t="s">
        <v>24</v>
      </c>
      <c r="B106" s="17">
        <v>41639</v>
      </c>
      <c r="C106" s="16">
        <v>0.91549295774647887</v>
      </c>
      <c r="D106" s="16">
        <v>0.91549295774647887</v>
      </c>
      <c r="E106" s="14">
        <v>0.9</v>
      </c>
      <c r="F106" s="14">
        <v>0.90410958904109584</v>
      </c>
      <c r="G106" s="16"/>
      <c r="H106" s="16"/>
      <c r="I106" s="16"/>
      <c r="J106" s="16"/>
      <c r="K106" s="16"/>
      <c r="L106" s="16"/>
      <c r="U106" s="16">
        <f t="shared" si="3"/>
        <v>0.90410958904109584</v>
      </c>
    </row>
    <row r="107" spans="1:21">
      <c r="A107" s="5" t="s">
        <v>38</v>
      </c>
      <c r="B107" s="17">
        <v>40908</v>
      </c>
      <c r="C107" s="16">
        <v>0.30125000000000002</v>
      </c>
      <c r="D107" s="16">
        <v>0.36956521739130432</v>
      </c>
      <c r="E107" s="14">
        <v>0.46356916578669483</v>
      </c>
      <c r="F107" s="14">
        <v>0.51657142857142857</v>
      </c>
      <c r="G107" s="16"/>
      <c r="H107" s="16"/>
      <c r="I107" s="16"/>
      <c r="J107" s="16"/>
      <c r="K107" s="16"/>
      <c r="L107" s="16"/>
      <c r="U107" s="16">
        <f t="shared" si="3"/>
        <v>0.30125000000000002</v>
      </c>
    </row>
    <row r="108" spans="1:21">
      <c r="A108" s="5" t="s">
        <v>38</v>
      </c>
      <c r="B108" s="17">
        <v>40999</v>
      </c>
      <c r="C108" s="16">
        <v>0.41499999999999998</v>
      </c>
      <c r="D108" s="16">
        <v>0.37723785166240409</v>
      </c>
      <c r="E108" s="14">
        <v>0.4751847940865892</v>
      </c>
      <c r="F108" s="14">
        <v>0.52</v>
      </c>
      <c r="G108" s="16"/>
      <c r="H108" s="16"/>
      <c r="I108" s="16"/>
      <c r="J108" s="16"/>
      <c r="K108" s="16"/>
      <c r="L108" s="16"/>
      <c r="U108" s="16">
        <f t="shared" si="3"/>
        <v>0.37723785166240409</v>
      </c>
    </row>
    <row r="109" spans="1:21">
      <c r="A109" s="5" t="s">
        <v>38</v>
      </c>
      <c r="B109" s="17">
        <v>41090</v>
      </c>
      <c r="C109" s="16">
        <v>0.4975</v>
      </c>
      <c r="D109" s="16">
        <v>0.48209718670076729</v>
      </c>
      <c r="E109" s="14">
        <v>0.47940865892291445</v>
      </c>
      <c r="F109" s="14">
        <v>0.52342857142857147</v>
      </c>
      <c r="G109" s="16"/>
      <c r="H109" s="16"/>
      <c r="I109" s="16"/>
      <c r="J109" s="16"/>
      <c r="K109" s="16"/>
      <c r="L109" s="16"/>
      <c r="U109" s="16">
        <f t="shared" si="3"/>
        <v>0.47940865892291445</v>
      </c>
    </row>
    <row r="110" spans="1:21">
      <c r="A110" s="5" t="s">
        <v>38</v>
      </c>
      <c r="B110" s="17">
        <v>41182</v>
      </c>
      <c r="C110" s="16">
        <v>0.54249999999999998</v>
      </c>
      <c r="D110" s="16">
        <v>0.50255754475703329</v>
      </c>
      <c r="E110" s="14">
        <v>0.51003167898627244</v>
      </c>
      <c r="F110" s="14">
        <v>0.5337142857142857</v>
      </c>
      <c r="G110" s="16"/>
      <c r="H110" s="16"/>
      <c r="I110" s="16"/>
      <c r="J110" s="16"/>
      <c r="K110" s="16"/>
      <c r="L110" s="16"/>
      <c r="U110" s="16">
        <f t="shared" si="3"/>
        <v>0.5337142857142857</v>
      </c>
    </row>
    <row r="111" spans="1:21">
      <c r="A111" s="5" t="s">
        <v>38</v>
      </c>
      <c r="B111" s="17">
        <v>41274</v>
      </c>
      <c r="C111" s="16">
        <v>0.75124999999999997</v>
      </c>
      <c r="D111" s="16">
        <v>0.73785166240409206</v>
      </c>
      <c r="E111" s="14">
        <v>0.67159450897571282</v>
      </c>
      <c r="F111" s="14">
        <v>0.70057142857142862</v>
      </c>
      <c r="G111" s="16"/>
      <c r="H111" s="16"/>
      <c r="I111" s="16"/>
      <c r="J111" s="16"/>
      <c r="K111" s="16"/>
      <c r="L111" s="16"/>
      <c r="U111" s="16">
        <f t="shared" si="3"/>
        <v>0.70057142857142862</v>
      </c>
    </row>
    <row r="112" spans="1:21">
      <c r="A112" s="5" t="s">
        <v>38</v>
      </c>
      <c r="B112" s="17">
        <v>41364</v>
      </c>
      <c r="C112" s="16">
        <v>0.75875000000000004</v>
      </c>
      <c r="D112" s="16">
        <v>0.74552429667519182</v>
      </c>
      <c r="E112" s="14">
        <v>0.67476240760295669</v>
      </c>
      <c r="F112" s="14">
        <v>0.70399999999999996</v>
      </c>
      <c r="G112" s="16"/>
      <c r="H112" s="16"/>
      <c r="I112" s="16"/>
      <c r="J112" s="16"/>
      <c r="K112" s="16"/>
      <c r="L112" s="16"/>
      <c r="U112" s="16">
        <f t="shared" si="3"/>
        <v>0.70399999999999996</v>
      </c>
    </row>
    <row r="113" spans="1:21">
      <c r="A113" s="5" t="s">
        <v>38</v>
      </c>
      <c r="B113" s="17">
        <v>41455</v>
      </c>
      <c r="C113" s="16">
        <v>0.85750000000000004</v>
      </c>
      <c r="D113" s="16">
        <v>0.85038363171355502</v>
      </c>
      <c r="E113" s="14">
        <v>0.76346356916578673</v>
      </c>
      <c r="F113" s="14">
        <v>0.79885714285714282</v>
      </c>
      <c r="G113" s="16"/>
      <c r="H113" s="16"/>
      <c r="I113" s="16"/>
      <c r="J113" s="16"/>
      <c r="K113" s="16"/>
      <c r="L113" s="16"/>
      <c r="U113" s="16">
        <f t="shared" si="3"/>
        <v>0.79885714285714282</v>
      </c>
    </row>
    <row r="114" spans="1:21">
      <c r="A114" s="5" t="s">
        <v>38</v>
      </c>
      <c r="B114" s="17">
        <v>41547</v>
      </c>
      <c r="C114" s="16">
        <v>0.85750000000000004</v>
      </c>
      <c r="D114" s="16">
        <v>0.85038363171355502</v>
      </c>
      <c r="E114" s="14">
        <v>0.77191129883843712</v>
      </c>
      <c r="F114" s="14">
        <v>0.80342857142857138</v>
      </c>
      <c r="G114" s="16"/>
      <c r="H114" s="16"/>
      <c r="I114" s="16"/>
      <c r="J114" s="16"/>
      <c r="K114" s="16"/>
      <c r="L114" s="16"/>
      <c r="U114" s="16">
        <f t="shared" si="3"/>
        <v>0.80342857142857138</v>
      </c>
    </row>
    <row r="115" spans="1:21">
      <c r="A115" s="5" t="s">
        <v>38</v>
      </c>
      <c r="B115" s="17">
        <v>41639</v>
      </c>
      <c r="C115" s="16">
        <v>0.89624999999999999</v>
      </c>
      <c r="D115" s="16">
        <v>0.89386189258312021</v>
      </c>
      <c r="E115" s="14">
        <v>0.80887011615628301</v>
      </c>
      <c r="F115" s="14">
        <v>0.8422857142857143</v>
      </c>
      <c r="G115" s="16"/>
      <c r="H115" s="16"/>
      <c r="I115" s="16"/>
      <c r="J115" s="16"/>
      <c r="K115" s="16"/>
      <c r="L115" s="16"/>
      <c r="U115" s="16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E343"/>
  <sheetViews>
    <sheetView topLeftCell="A156" workbookViewId="0">
      <selection activeCell="E164" sqref="E164:E172"/>
    </sheetView>
  </sheetViews>
  <sheetFormatPr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B173" s="13"/>
      <c r="E173" s="14"/>
    </row>
    <row r="174" spans="1:5">
      <c r="B174" s="13"/>
      <c r="E174" s="14"/>
    </row>
    <row r="175" spans="1:5">
      <c r="B175" s="13"/>
      <c r="E175" s="14"/>
    </row>
    <row r="176" spans="1:5">
      <c r="B176" s="13"/>
      <c r="E176" s="14"/>
    </row>
    <row r="177" spans="2:5">
      <c r="B177" s="13"/>
      <c r="E177" s="14"/>
    </row>
    <row r="178" spans="2:5">
      <c r="B178" s="13"/>
      <c r="E178" s="14"/>
    </row>
    <row r="179" spans="2:5">
      <c r="B179" s="13"/>
      <c r="E179" s="14"/>
    </row>
    <row r="180" spans="2:5">
      <c r="B180" s="13"/>
      <c r="E180" s="14"/>
    </row>
    <row r="181" spans="2:5">
      <c r="B181" s="13"/>
      <c r="E181" s="14"/>
    </row>
    <row r="182" spans="2:5">
      <c r="B182" s="13"/>
      <c r="E182" s="14"/>
    </row>
    <row r="183" spans="2:5">
      <c r="B183" s="13"/>
      <c r="E183" s="14"/>
    </row>
    <row r="184" spans="2:5">
      <c r="B184" s="13"/>
      <c r="E184" s="14"/>
    </row>
    <row r="185" spans="2:5">
      <c r="B185" s="13"/>
      <c r="E185" s="14"/>
    </row>
    <row r="186" spans="2:5">
      <c r="B186" s="13"/>
      <c r="E186" s="14"/>
    </row>
    <row r="187" spans="2:5">
      <c r="B187" s="13"/>
      <c r="E187" s="14"/>
    </row>
    <row r="188" spans="2:5">
      <c r="B188" s="13"/>
      <c r="E188" s="14"/>
    </row>
    <row r="189" spans="2:5">
      <c r="B189" s="13"/>
      <c r="E189" s="14"/>
    </row>
    <row r="190" spans="2:5">
      <c r="B190" s="13"/>
      <c r="E190" s="14"/>
    </row>
    <row r="191" spans="2:5">
      <c r="B191" s="13"/>
      <c r="E191" s="14"/>
    </row>
    <row r="192" spans="2:5">
      <c r="B192" s="13"/>
      <c r="E192" s="14"/>
    </row>
    <row r="193" spans="2:5">
      <c r="B193" s="13"/>
      <c r="E193" s="14"/>
    </row>
    <row r="194" spans="2:5">
      <c r="B194" s="13"/>
      <c r="E194" s="14"/>
    </row>
    <row r="195" spans="2:5">
      <c r="B195" s="13"/>
      <c r="E195" s="14"/>
    </row>
    <row r="196" spans="2:5">
      <c r="B196" s="13"/>
      <c r="E196" s="14"/>
    </row>
    <row r="197" spans="2:5">
      <c r="B197" s="13"/>
      <c r="E197" s="14"/>
    </row>
    <row r="198" spans="2:5">
      <c r="B198" s="13"/>
      <c r="E198" s="14"/>
    </row>
    <row r="199" spans="2:5">
      <c r="B199" s="13"/>
      <c r="E199" s="14"/>
    </row>
    <row r="200" spans="2:5">
      <c r="B200" s="13"/>
      <c r="E200" s="14"/>
    </row>
    <row r="201" spans="2:5">
      <c r="B201" s="13"/>
      <c r="E201" s="14"/>
    </row>
    <row r="202" spans="2:5">
      <c r="B202" s="13"/>
      <c r="E202" s="14"/>
    </row>
    <row r="203" spans="2:5">
      <c r="B203" s="13"/>
      <c r="E203" s="14"/>
    </row>
    <row r="204" spans="2:5">
      <c r="B204" s="13"/>
      <c r="E204" s="14"/>
    </row>
    <row r="205" spans="2:5">
      <c r="B205" s="13"/>
      <c r="E205" s="14"/>
    </row>
    <row r="206" spans="2:5">
      <c r="B206" s="13"/>
      <c r="E206" s="14"/>
    </row>
    <row r="207" spans="2:5">
      <c r="B207" s="13"/>
      <c r="E207" s="14"/>
    </row>
    <row r="208" spans="2:5">
      <c r="B208" s="13"/>
      <c r="E208" s="14"/>
    </row>
    <row r="209" spans="2:5">
      <c r="B209" s="13"/>
      <c r="E209" s="14"/>
    </row>
    <row r="210" spans="2:5">
      <c r="B210" s="13"/>
      <c r="E210" s="14"/>
    </row>
    <row r="211" spans="2:5">
      <c r="B211" s="13"/>
      <c r="E211" s="14"/>
    </row>
    <row r="212" spans="2:5">
      <c r="B212" s="13"/>
      <c r="E212" s="14"/>
    </row>
    <row r="213" spans="2:5">
      <c r="B213" s="13"/>
      <c r="E213" s="14"/>
    </row>
    <row r="214" spans="2:5">
      <c r="B214" s="13"/>
      <c r="E214" s="14"/>
    </row>
    <row r="215" spans="2:5">
      <c r="B215" s="13"/>
      <c r="E215" s="14"/>
    </row>
    <row r="216" spans="2:5">
      <c r="B216" s="13"/>
      <c r="E216" s="14"/>
    </row>
    <row r="217" spans="2:5">
      <c r="B217" s="13"/>
      <c r="E217" s="14"/>
    </row>
    <row r="218" spans="2:5">
      <c r="B218" s="13"/>
      <c r="E218" s="14"/>
    </row>
    <row r="219" spans="2:5">
      <c r="B219" s="13"/>
      <c r="E219" s="14"/>
    </row>
    <row r="220" spans="2:5">
      <c r="B220" s="13"/>
      <c r="E220" s="14"/>
    </row>
    <row r="221" spans="2:5">
      <c r="B221" s="13"/>
      <c r="E221" s="14"/>
    </row>
    <row r="222" spans="2:5">
      <c r="B222" s="13"/>
      <c r="E222" s="14"/>
    </row>
    <row r="223" spans="2:5">
      <c r="B223" s="13"/>
      <c r="E223" s="14"/>
    </row>
    <row r="224" spans="2:5">
      <c r="B224" s="13"/>
      <c r="E224" s="14"/>
    </row>
    <row r="225" spans="2:5">
      <c r="B225" s="13"/>
      <c r="E225" s="14"/>
    </row>
    <row r="226" spans="2:5">
      <c r="B226" s="13"/>
      <c r="E226" s="14"/>
    </row>
    <row r="227" spans="2:5">
      <c r="B227" s="13"/>
      <c r="E227" s="14"/>
    </row>
    <row r="228" spans="2:5">
      <c r="B228" s="13"/>
      <c r="E228" s="14"/>
    </row>
    <row r="229" spans="2:5">
      <c r="B229" s="13"/>
      <c r="E229" s="14"/>
    </row>
    <row r="230" spans="2:5">
      <c r="B230" s="13"/>
      <c r="E230" s="14"/>
    </row>
    <row r="231" spans="2:5">
      <c r="B231" s="13"/>
      <c r="E231" s="14"/>
    </row>
    <row r="232" spans="2:5">
      <c r="B232" s="13"/>
      <c r="E232" s="14"/>
    </row>
    <row r="233" spans="2:5">
      <c r="B233" s="13"/>
      <c r="E233" s="14"/>
    </row>
    <row r="234" spans="2:5">
      <c r="B234" s="13"/>
      <c r="E234" s="14"/>
    </row>
    <row r="235" spans="2:5">
      <c r="B235" s="13"/>
      <c r="E235" s="14"/>
    </row>
    <row r="236" spans="2:5">
      <c r="B236" s="13"/>
      <c r="E236" s="14"/>
    </row>
    <row r="237" spans="2:5">
      <c r="B237" s="13"/>
      <c r="E237" s="14"/>
    </row>
    <row r="238" spans="2:5">
      <c r="B238" s="13"/>
      <c r="E238" s="14"/>
    </row>
    <row r="239" spans="2:5">
      <c r="B239" s="13"/>
      <c r="E239" s="14"/>
    </row>
    <row r="240" spans="2:5">
      <c r="B240" s="13"/>
      <c r="E240" s="14"/>
    </row>
    <row r="241" spans="2:5">
      <c r="B241" s="13"/>
      <c r="E241" s="14"/>
    </row>
    <row r="242" spans="2:5">
      <c r="B242" s="13"/>
      <c r="E242" s="14"/>
    </row>
    <row r="243" spans="2:5">
      <c r="B243" s="13"/>
      <c r="E243" s="14"/>
    </row>
    <row r="244" spans="2:5">
      <c r="B244" s="13"/>
      <c r="E244" s="14"/>
    </row>
    <row r="245" spans="2:5">
      <c r="B245" s="13"/>
      <c r="E245" s="14"/>
    </row>
    <row r="246" spans="2:5">
      <c r="B246" s="13"/>
      <c r="E246" s="14"/>
    </row>
    <row r="247" spans="2:5">
      <c r="B247" s="13"/>
      <c r="E247" s="14"/>
    </row>
    <row r="248" spans="2:5">
      <c r="B248" s="13"/>
      <c r="E248" s="14"/>
    </row>
    <row r="249" spans="2:5">
      <c r="B249" s="13"/>
      <c r="E249" s="14"/>
    </row>
    <row r="250" spans="2:5">
      <c r="B250" s="13"/>
      <c r="E250" s="14"/>
    </row>
    <row r="251" spans="2:5">
      <c r="B251" s="13"/>
      <c r="E251" s="14"/>
    </row>
    <row r="252" spans="2:5">
      <c r="B252" s="13"/>
      <c r="E252" s="14"/>
    </row>
    <row r="253" spans="2:5">
      <c r="B253" s="13"/>
      <c r="E253" s="14"/>
    </row>
    <row r="254" spans="2:5">
      <c r="B254" s="13"/>
      <c r="E254" s="14"/>
    </row>
    <row r="255" spans="2:5">
      <c r="B255" s="13"/>
      <c r="E255" s="14"/>
    </row>
    <row r="256" spans="2:5">
      <c r="B256" s="13"/>
      <c r="E256" s="14"/>
    </row>
    <row r="257" spans="2:5">
      <c r="B257" s="13"/>
      <c r="E257" s="14"/>
    </row>
    <row r="258" spans="2:5">
      <c r="B258" s="13"/>
      <c r="E258" s="14"/>
    </row>
    <row r="259" spans="2:5">
      <c r="B259" s="13"/>
      <c r="E259" s="14"/>
    </row>
    <row r="260" spans="2:5">
      <c r="B260" s="13"/>
      <c r="E260" s="14"/>
    </row>
    <row r="261" spans="2:5">
      <c r="B261" s="13"/>
      <c r="E261" s="14"/>
    </row>
    <row r="262" spans="2:5">
      <c r="B262" s="13"/>
      <c r="E262" s="14"/>
    </row>
    <row r="263" spans="2:5">
      <c r="B263" s="13"/>
      <c r="E263" s="14"/>
    </row>
    <row r="264" spans="2:5">
      <c r="B264" s="13"/>
      <c r="E264" s="14"/>
    </row>
    <row r="265" spans="2:5">
      <c r="B265" s="13"/>
      <c r="E265" s="14"/>
    </row>
    <row r="266" spans="2:5">
      <c r="B266" s="13"/>
      <c r="E266" s="14"/>
    </row>
    <row r="267" spans="2:5">
      <c r="B267" s="13"/>
      <c r="E267" s="14"/>
    </row>
    <row r="268" spans="2:5">
      <c r="B268" s="13"/>
      <c r="E268" s="14"/>
    </row>
    <row r="269" spans="2:5">
      <c r="B269" s="13"/>
      <c r="E269" s="14"/>
    </row>
    <row r="270" spans="2:5">
      <c r="B270" s="13"/>
      <c r="E270" s="14"/>
    </row>
    <row r="271" spans="2:5">
      <c r="B271" s="13"/>
      <c r="E271" s="14"/>
    </row>
    <row r="272" spans="2:5">
      <c r="B272" s="13"/>
      <c r="E272" s="14"/>
    </row>
    <row r="273" spans="2:5">
      <c r="B273" s="13"/>
      <c r="E273" s="14"/>
    </row>
    <row r="274" spans="2:5">
      <c r="B274" s="13"/>
      <c r="E274" s="14"/>
    </row>
    <row r="275" spans="2:5">
      <c r="B275" s="13"/>
      <c r="E275" s="14"/>
    </row>
    <row r="276" spans="2:5">
      <c r="B276" s="13"/>
      <c r="E276" s="14"/>
    </row>
    <row r="277" spans="2:5">
      <c r="B277" s="13"/>
      <c r="E277" s="14"/>
    </row>
    <row r="278" spans="2:5">
      <c r="B278" s="13"/>
      <c r="E278" s="14"/>
    </row>
    <row r="279" spans="2:5">
      <c r="B279" s="13"/>
      <c r="E279" s="14"/>
    </row>
    <row r="280" spans="2:5">
      <c r="B280" s="13"/>
      <c r="E280" s="14"/>
    </row>
    <row r="281" spans="2:5">
      <c r="B281" s="13"/>
      <c r="E281" s="14"/>
    </row>
    <row r="282" spans="2:5">
      <c r="B282" s="13"/>
      <c r="E282" s="14"/>
    </row>
    <row r="283" spans="2:5">
      <c r="B283" s="13"/>
      <c r="E283" s="14"/>
    </row>
    <row r="284" spans="2:5">
      <c r="B284" s="13"/>
      <c r="E284" s="14"/>
    </row>
    <row r="285" spans="2:5">
      <c r="B285" s="13"/>
      <c r="E285" s="14"/>
    </row>
    <row r="286" spans="2:5">
      <c r="B286" s="13"/>
      <c r="E286" s="14"/>
    </row>
    <row r="287" spans="2:5">
      <c r="B287" s="13"/>
      <c r="E287" s="14"/>
    </row>
    <row r="288" spans="2:5">
      <c r="B288" s="13"/>
      <c r="E288" s="14"/>
    </row>
    <row r="289" spans="2:5">
      <c r="B289" s="13"/>
      <c r="E289" s="14"/>
    </row>
    <row r="290" spans="2:5">
      <c r="B290" s="13"/>
      <c r="E290" s="14"/>
    </row>
    <row r="291" spans="2:5">
      <c r="B291" s="13"/>
      <c r="E291" s="14"/>
    </row>
    <row r="292" spans="2:5">
      <c r="B292" s="13"/>
      <c r="E292" s="14"/>
    </row>
    <row r="293" spans="2:5">
      <c r="B293" s="13"/>
      <c r="E293" s="14"/>
    </row>
    <row r="294" spans="2:5">
      <c r="B294" s="13"/>
      <c r="E294" s="14"/>
    </row>
    <row r="295" spans="2:5">
      <c r="B295" s="13"/>
      <c r="E295" s="14"/>
    </row>
    <row r="296" spans="2:5">
      <c r="B296" s="13"/>
      <c r="E296" s="14"/>
    </row>
    <row r="297" spans="2:5">
      <c r="B297" s="13"/>
      <c r="E297" s="14"/>
    </row>
    <row r="298" spans="2:5">
      <c r="B298" s="13"/>
      <c r="E298" s="14"/>
    </row>
    <row r="299" spans="2:5">
      <c r="B299" s="13"/>
      <c r="E299" s="14"/>
    </row>
    <row r="300" spans="2:5">
      <c r="B300" s="13"/>
      <c r="E300" s="14"/>
    </row>
    <row r="301" spans="2:5">
      <c r="B301" s="13"/>
      <c r="E301" s="14"/>
    </row>
    <row r="302" spans="2:5">
      <c r="B302" s="13"/>
      <c r="E302" s="14"/>
    </row>
    <row r="303" spans="2:5">
      <c r="B303" s="13"/>
      <c r="E303" s="14"/>
    </row>
    <row r="304" spans="2:5">
      <c r="B304" s="13"/>
      <c r="E304" s="14"/>
    </row>
    <row r="305" spans="2:5">
      <c r="B305" s="13"/>
      <c r="E305" s="14"/>
    </row>
    <row r="306" spans="2:5">
      <c r="B306" s="13"/>
      <c r="E306" s="14"/>
    </row>
    <row r="307" spans="2:5">
      <c r="B307" s="13"/>
      <c r="E307" s="14"/>
    </row>
    <row r="308" spans="2:5">
      <c r="B308" s="13"/>
      <c r="E308" s="14"/>
    </row>
    <row r="309" spans="2:5">
      <c r="B309" s="13"/>
      <c r="E309" s="14"/>
    </row>
    <row r="310" spans="2:5">
      <c r="B310" s="13"/>
      <c r="E310" s="14"/>
    </row>
    <row r="311" spans="2:5">
      <c r="B311" s="13"/>
      <c r="E311" s="14"/>
    </row>
    <row r="312" spans="2:5">
      <c r="B312" s="13"/>
      <c r="E312" s="14"/>
    </row>
    <row r="313" spans="2:5">
      <c r="B313" s="13"/>
      <c r="E313" s="14"/>
    </row>
    <row r="314" spans="2:5">
      <c r="B314" s="13"/>
      <c r="E314" s="14"/>
    </row>
    <row r="315" spans="2:5">
      <c r="B315" s="13"/>
      <c r="E315" s="14"/>
    </row>
    <row r="316" spans="2:5">
      <c r="B316" s="13"/>
      <c r="E316" s="14"/>
    </row>
    <row r="317" spans="2:5">
      <c r="B317" s="13"/>
      <c r="E317" s="14"/>
    </row>
    <row r="318" spans="2:5">
      <c r="B318" s="13"/>
      <c r="E318" s="14"/>
    </row>
    <row r="319" spans="2:5">
      <c r="B319" s="13"/>
      <c r="E319" s="14"/>
    </row>
    <row r="320" spans="2:5">
      <c r="B320" s="13"/>
      <c r="E320" s="14"/>
    </row>
    <row r="321" spans="2:5">
      <c r="B321" s="13"/>
      <c r="E321" s="14"/>
    </row>
    <row r="322" spans="2:5">
      <c r="B322" s="13"/>
      <c r="E322" s="14"/>
    </row>
    <row r="323" spans="2:5">
      <c r="B323" s="13"/>
      <c r="E323" s="14"/>
    </row>
    <row r="324" spans="2:5">
      <c r="B324" s="13"/>
      <c r="E324" s="14"/>
    </row>
    <row r="325" spans="2:5">
      <c r="B325" s="13"/>
      <c r="E325" s="14"/>
    </row>
    <row r="326" spans="2:5">
      <c r="B326" s="13"/>
      <c r="E326" s="14"/>
    </row>
    <row r="327" spans="2:5">
      <c r="B327" s="13"/>
      <c r="E327" s="14"/>
    </row>
    <row r="328" spans="2:5">
      <c r="B328" s="13"/>
      <c r="E328" s="14"/>
    </row>
    <row r="329" spans="2:5">
      <c r="B329" s="13"/>
      <c r="E329" s="14"/>
    </row>
    <row r="330" spans="2:5">
      <c r="B330" s="13"/>
      <c r="E330" s="14"/>
    </row>
    <row r="331" spans="2:5">
      <c r="B331" s="13"/>
      <c r="E331" s="14"/>
    </row>
    <row r="332" spans="2:5">
      <c r="B332" s="13"/>
      <c r="E332" s="14"/>
    </row>
    <row r="333" spans="2:5">
      <c r="B333" s="13"/>
      <c r="E333" s="14"/>
    </row>
    <row r="334" spans="2:5">
      <c r="B334" s="13"/>
      <c r="E334" s="14"/>
    </row>
    <row r="335" spans="2:5">
      <c r="B335" s="13"/>
      <c r="E335" s="14"/>
    </row>
    <row r="336" spans="2:5">
      <c r="B336" s="13"/>
      <c r="E336" s="14"/>
    </row>
    <row r="337" spans="2:5">
      <c r="B337" s="13"/>
      <c r="E337" s="14"/>
    </row>
    <row r="338" spans="2:5">
      <c r="B338" s="13"/>
      <c r="E338" s="14"/>
    </row>
    <row r="339" spans="2:5">
      <c r="B339" s="13"/>
      <c r="E339" s="14"/>
    </row>
    <row r="340" spans="2:5">
      <c r="B340" s="13"/>
      <c r="E340" s="14"/>
    </row>
    <row r="341" spans="2:5">
      <c r="B341" s="13"/>
      <c r="E341" s="14"/>
    </row>
    <row r="342" spans="2:5">
      <c r="B342" s="13"/>
      <c r="E342" s="14"/>
    </row>
    <row r="343" spans="2:5">
      <c r="B343" s="13"/>
      <c r="E343" s="14"/>
    </row>
  </sheetData>
  <autoFilter ref="A1:E343" xr:uid="{00000000-0009-0000-0000-000003000000}">
    <sortState xmlns:xlrd2="http://schemas.microsoft.com/office/spreadsheetml/2017/richdata2"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34"/>
  <sheetViews>
    <sheetView zoomScale="75" zoomScaleNormal="75" workbookViewId="0">
      <selection activeCell="B11" sqref="B11:N13"/>
    </sheetView>
  </sheetViews>
  <sheetFormatPr defaultColWidth="11.42578125" defaultRowHeight="12.75"/>
  <cols>
    <col min="1" max="1" width="2.5703125" style="58" customWidth="1"/>
    <col min="2" max="4" width="11.42578125" style="24"/>
    <col min="5" max="5" width="23.42578125" style="24" customWidth="1"/>
    <col min="6" max="9" width="11.42578125" style="24"/>
    <col min="10" max="10" width="69.140625" style="24" customWidth="1"/>
    <col min="11" max="12" width="11.42578125" style="24"/>
    <col min="13" max="13" width="6.85546875" style="24" customWidth="1"/>
    <col min="14" max="14" width="7.140625" style="24" customWidth="1"/>
    <col min="15" max="16384" width="11.42578125" style="24"/>
  </cols>
  <sheetData>
    <row r="3" spans="1:14" s="59" customFormat="1">
      <c r="A3" s="58"/>
      <c r="B3" s="24"/>
      <c r="C3" s="24"/>
      <c r="D3" s="24"/>
      <c r="E3" s="24"/>
      <c r="F3" s="24"/>
      <c r="G3" s="24"/>
      <c r="H3" s="24"/>
      <c r="I3" s="24"/>
      <c r="J3" s="24"/>
    </row>
    <row r="9" spans="1:14" ht="22.5" customHeight="1"/>
    <row r="10" spans="1:14" ht="22.5" customHeight="1" thickBot="1"/>
    <row r="11" spans="1:14" ht="13.5" customHeight="1" thickTop="1">
      <c r="B11" s="312" t="s">
        <v>245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4"/>
    </row>
    <row r="12" spans="1:14" ht="54" customHeight="1">
      <c r="B12" s="315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7"/>
    </row>
    <row r="13" spans="1:14" ht="7.5" customHeight="1" thickBot="1">
      <c r="B13" s="318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20"/>
    </row>
    <row r="14" spans="1:14" ht="7.5" customHeight="1" thickTop="1" thickBot="1"/>
    <row r="15" spans="1:14" ht="31.5" thickTop="1" thickBot="1">
      <c r="B15" s="321" t="s">
        <v>42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3"/>
    </row>
    <row r="16" spans="1:14" ht="8.25" customHeight="1" thickTop="1"/>
    <row r="17" spans="1:16" ht="4.5" customHeight="1" thickBot="1">
      <c r="B17" s="60"/>
      <c r="C17" s="60"/>
    </row>
    <row r="18" spans="1:16" ht="29.25" customHeight="1" thickTop="1" thickBot="1">
      <c r="B18" s="331" t="s">
        <v>43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3"/>
    </row>
    <row r="19" spans="1:16" ht="6.75" customHeight="1" thickTop="1">
      <c r="B19" s="61"/>
      <c r="C19" s="61"/>
      <c r="D19" s="61"/>
      <c r="E19" s="61"/>
      <c r="F19" s="61"/>
      <c r="G19" s="61"/>
      <c r="H19" s="61"/>
      <c r="I19" s="61"/>
      <c r="O19" s="79"/>
      <c r="P19" s="79"/>
    </row>
    <row r="20" spans="1:16" s="304" customFormat="1" ht="43.5" customHeight="1">
      <c r="A20" s="308"/>
      <c r="B20" s="324" t="s">
        <v>257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09"/>
      <c r="P20" s="309"/>
    </row>
    <row r="21" spans="1:16" s="304" customFormat="1" ht="26.25" customHeight="1">
      <c r="A21" s="305"/>
      <c r="B21" s="301" t="s">
        <v>258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09"/>
      <c r="P21" s="309"/>
    </row>
    <row r="22" spans="1:16" s="304" customFormat="1" ht="18.75" customHeight="1">
      <c r="A22" s="305"/>
      <c r="B22" s="326" t="s">
        <v>259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09"/>
      <c r="P22" s="309"/>
    </row>
    <row r="23" spans="1:16" s="304" customFormat="1" ht="24.75" customHeight="1">
      <c r="A23" s="305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09"/>
      <c r="P23" s="309"/>
    </row>
    <row r="24" spans="1:16" s="304" customFormat="1" ht="20.25" customHeight="1">
      <c r="A24" s="305"/>
      <c r="B24" s="324" t="s">
        <v>260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09"/>
      <c r="P24" s="309"/>
    </row>
    <row r="25" spans="1:16" s="304" customFormat="1" ht="15.75">
      <c r="A25" s="305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09"/>
      <c r="P25" s="309"/>
    </row>
    <row r="26" spans="1:16" s="304" customFormat="1" ht="36.75" customHeight="1">
      <c r="A26" s="305"/>
      <c r="B26" s="324" t="s">
        <v>261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10"/>
      <c r="O26" s="311"/>
      <c r="P26" s="309"/>
    </row>
    <row r="27" spans="1:16" ht="13.5" thickBot="1">
      <c r="O27" s="75"/>
      <c r="P27" s="75"/>
    </row>
    <row r="28" spans="1:16" ht="24.75" thickTop="1" thickBot="1">
      <c r="B28" s="331" t="s">
        <v>44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3"/>
      <c r="O28" s="75"/>
      <c r="P28" s="75"/>
    </row>
    <row r="29" spans="1:16" ht="11.25" customHeight="1" thickTop="1">
      <c r="B29" s="121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s="304" customFormat="1" ht="45.75" customHeight="1">
      <c r="A30" s="302"/>
      <c r="B30" s="326" t="s">
        <v>262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03"/>
      <c r="P30" s="303"/>
    </row>
    <row r="31" spans="1:16" s="304" customFormat="1" ht="45.75" customHeight="1">
      <c r="A31" s="305"/>
      <c r="B31" s="326" t="s">
        <v>263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03"/>
      <c r="P31" s="303"/>
    </row>
    <row r="32" spans="1:16" s="304" customFormat="1" ht="43.5" customHeight="1">
      <c r="A32" s="302"/>
      <c r="B32" s="328" t="s">
        <v>264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06"/>
      <c r="O32" s="303"/>
      <c r="P32" s="303"/>
    </row>
    <row r="33" spans="1:16" s="304" customFormat="1" ht="40.5" customHeight="1">
      <c r="A33" s="302"/>
      <c r="B33" s="326" t="s">
        <v>265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07"/>
      <c r="P33" s="303"/>
    </row>
    <row r="34" spans="1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</sheetData>
  <mergeCells count="12">
    <mergeCell ref="B33:N33"/>
    <mergeCell ref="B22:N23"/>
    <mergeCell ref="B24:N25"/>
    <mergeCell ref="B18:N18"/>
    <mergeCell ref="B28:N28"/>
    <mergeCell ref="B11:N13"/>
    <mergeCell ref="B15:N15"/>
    <mergeCell ref="B20:N20"/>
    <mergeCell ref="B30:N30"/>
    <mergeCell ref="B32:M32"/>
    <mergeCell ref="B26:M26"/>
    <mergeCell ref="B31:N31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 xr:uid="{00000000-0004-0000-0400-000000000000}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 xr:uid="{00000000-0004-0000-0400-000001000000}"/>
    <hyperlink ref="B24:N25" location="'BARÓMETRO E-ADMIN. TAB.4.1.3'!A1" display="Servicios, procedimientos y trámites públicos ofertados por el Gobierno Vasco por nivel de sofisticación electrónica y trimestre según Departamento. 2012" xr:uid="{00000000-0004-0000-0400-000002000000}"/>
    <hyperlink ref="B26" location="'BARÓMETRO E-ADMIN. TAB.4.1.4'!A1" display="Servicios, procedimientos y trámites públicos ofertados por el Gobierno Vasco por nivel de sofisticación electrónica y trimestre según tipo. 2012" xr:uid="{00000000-0004-0000-0400-000003000000}"/>
    <hyperlink ref="B33" location="'BARÓMETRO E-ADMIN G.4.1.4'!A1" display="G.4.1.4. Servicios, procedimientos y trámites más frecuentes ofertados por el Gobierno Vasco por tipo según nivel de sofisticación electrónica.  2012-IVº Trimestre.%" xr:uid="{00000000-0004-0000-0400-000004000000}"/>
    <hyperlink ref="B30" location="'BARÓMETRO E-ADMIN. G.5.1.1'!A1" display="G.5.1.1 Servicios y procedimientos públicos ofertados por el Gobierno Vasco que han alcanzado el nivel de digitalización objetivo 2013 por departamentos. 2012. 4º Trimestre.%" xr:uid="{00000000-0004-0000-0400-000005000000}"/>
    <hyperlink ref="B20" location="'BARÓMETRO E-ADMIN. TAB.5.1.1'!A1" display="Servicios, procedimientos y trámites públicos ofertados por el Gobierno Vasco que ha cumplido el nivel de digitalización 2013 según departamento. 2012. 4º Trimestre." xr:uid="{00000000-0004-0000-0400-000006000000}"/>
    <hyperlink ref="B31" location="'BARÓMETRO E-ADMIN. G.4.1.1'!A1" display="G.4.1.1. Servicios y procedimientos públicos ofertados por el Gobierno Vasco por nivel de sofisticación electrónica actual según trimestre. 2011-2012. %" xr:uid="{00000000-0004-0000-0400-000007000000}"/>
    <hyperlink ref="B32:M32" location="'BARÓMETRO E-ADMIN. G 4.1.3'!A1" display="G.4.1.3. Servicios y procedimientos públicos ofertados por el Gobierno Vasco por Departamento según nivel de sofisticación electrónica actual. 2017-IVº Trimestre.%" xr:uid="{00000000-0004-0000-0400-000008000000}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5"/>
  <sheetViews>
    <sheetView zoomScale="120" zoomScaleNormal="120" workbookViewId="0">
      <pane ySplit="5" topLeftCell="A54" activePane="bottomLeft" state="frozen"/>
      <selection pane="bottomLeft"/>
    </sheetView>
  </sheetViews>
  <sheetFormatPr defaultColWidth="11.42578125" defaultRowHeight="12.75"/>
  <cols>
    <col min="1" max="2" width="11.42578125" style="24"/>
    <col min="3" max="3" width="7.42578125" style="24" customWidth="1"/>
    <col min="4" max="4" width="7.7109375" style="24" customWidth="1"/>
    <col min="5" max="5" width="10.28515625" style="24" bestFit="1" customWidth="1"/>
    <col min="6" max="7" width="9.85546875" style="24" bestFit="1" customWidth="1"/>
    <col min="8" max="8" width="11.7109375" style="24" customWidth="1"/>
    <col min="9" max="16384" width="11.42578125" style="24"/>
  </cols>
  <sheetData>
    <row r="1" spans="1:14" ht="15.75">
      <c r="A1" s="23" t="s">
        <v>45</v>
      </c>
    </row>
    <row r="2" spans="1:14" ht="14.25">
      <c r="A2" s="88" t="s">
        <v>255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6.75" customHeight="1">
      <c r="A3" s="25"/>
      <c r="B3" s="26"/>
      <c r="C3" s="26"/>
      <c r="D3" s="26"/>
      <c r="E3" s="26"/>
      <c r="F3" s="26"/>
      <c r="G3" s="26"/>
      <c r="H3" s="26"/>
    </row>
    <row r="4" spans="1:14">
      <c r="A4" s="26"/>
      <c r="B4" s="334" t="s">
        <v>46</v>
      </c>
      <c r="C4" s="336" t="s">
        <v>47</v>
      </c>
      <c r="D4" s="336"/>
      <c r="E4" s="336"/>
      <c r="F4" s="336"/>
      <c r="G4" s="336"/>
      <c r="H4" s="336"/>
    </row>
    <row r="5" spans="1:14" ht="75" customHeight="1">
      <c r="A5" s="26"/>
      <c r="B5" s="335"/>
      <c r="C5" s="28" t="s">
        <v>48</v>
      </c>
      <c r="D5" s="28" t="s">
        <v>49</v>
      </c>
      <c r="E5" s="28" t="s">
        <v>50</v>
      </c>
      <c r="F5" s="28" t="s">
        <v>51</v>
      </c>
      <c r="G5" s="28" t="s">
        <v>52</v>
      </c>
      <c r="H5" s="28" t="s">
        <v>183</v>
      </c>
    </row>
    <row r="6" spans="1:14">
      <c r="A6" s="29">
        <v>2011</v>
      </c>
    </row>
    <row r="7" spans="1:14">
      <c r="A7" s="30" t="s">
        <v>53</v>
      </c>
      <c r="B7" s="31">
        <f>SUM(C7:H7)</f>
        <v>871</v>
      </c>
      <c r="C7" s="31">
        <v>145</v>
      </c>
      <c r="D7" s="31">
        <v>81</v>
      </c>
      <c r="E7" s="31">
        <v>455</v>
      </c>
      <c r="F7" s="31">
        <v>51</v>
      </c>
      <c r="G7" s="31">
        <v>138</v>
      </c>
      <c r="H7" s="31">
        <v>1</v>
      </c>
    </row>
    <row r="8" spans="1:14">
      <c r="A8" s="32">
        <v>2012</v>
      </c>
      <c r="B8" s="31"/>
      <c r="C8" s="31"/>
      <c r="D8" s="31"/>
      <c r="E8" s="31"/>
      <c r="F8" s="31"/>
      <c r="G8" s="31"/>
      <c r="H8" s="31"/>
    </row>
    <row r="9" spans="1:14">
      <c r="A9" s="30" t="s">
        <v>54</v>
      </c>
      <c r="B9" s="31">
        <f>SUM(C9:H9)</f>
        <v>780</v>
      </c>
      <c r="C9" s="31">
        <v>62</v>
      </c>
      <c r="D9" s="31">
        <v>64</v>
      </c>
      <c r="E9" s="31">
        <v>377</v>
      </c>
      <c r="F9" s="31">
        <v>51</v>
      </c>
      <c r="G9" s="31">
        <v>224</v>
      </c>
      <c r="H9" s="31">
        <v>2</v>
      </c>
    </row>
    <row r="10" spans="1:14">
      <c r="A10" s="70" t="s">
        <v>55</v>
      </c>
      <c r="B10" s="31">
        <f>SUM(C10:H10)</f>
        <v>947</v>
      </c>
      <c r="C10" s="31">
        <v>88</v>
      </c>
      <c r="D10" s="31">
        <v>109</v>
      </c>
      <c r="E10" s="31">
        <v>353</v>
      </c>
      <c r="F10" s="31">
        <v>81</v>
      </c>
      <c r="G10" s="31">
        <v>314</v>
      </c>
      <c r="H10" s="31">
        <v>2</v>
      </c>
    </row>
    <row r="11" spans="1:14">
      <c r="A11" s="70" t="s">
        <v>56</v>
      </c>
      <c r="B11" s="31">
        <v>875</v>
      </c>
      <c r="C11" s="31">
        <v>58</v>
      </c>
      <c r="D11" s="31">
        <v>88</v>
      </c>
      <c r="E11" s="31">
        <v>317</v>
      </c>
      <c r="F11" s="31">
        <v>76</v>
      </c>
      <c r="G11" s="31">
        <v>334</v>
      </c>
      <c r="H11" s="31">
        <v>2</v>
      </c>
    </row>
    <row r="12" spans="1:14">
      <c r="A12" s="70" t="s">
        <v>53</v>
      </c>
      <c r="B12" s="31">
        <v>950</v>
      </c>
      <c r="C12" s="31">
        <v>51</v>
      </c>
      <c r="D12" s="31">
        <v>127</v>
      </c>
      <c r="E12" s="31">
        <v>292</v>
      </c>
      <c r="F12" s="31">
        <v>83</v>
      </c>
      <c r="G12" s="31">
        <v>395</v>
      </c>
      <c r="H12" s="31">
        <v>2</v>
      </c>
    </row>
    <row r="13" spans="1:14">
      <c r="A13" s="65">
        <v>2013</v>
      </c>
      <c r="B13" s="122"/>
      <c r="C13" s="122"/>
      <c r="D13" s="122"/>
      <c r="E13" s="122"/>
      <c r="F13" s="122"/>
      <c r="G13" s="122"/>
      <c r="H13" s="122"/>
    </row>
    <row r="14" spans="1:14">
      <c r="A14" s="70" t="s">
        <v>57</v>
      </c>
      <c r="B14" s="31">
        <f>SUM(C14:H14)</f>
        <v>986</v>
      </c>
      <c r="C14" s="31">
        <v>59</v>
      </c>
      <c r="D14" s="31">
        <v>144</v>
      </c>
      <c r="E14" s="31">
        <v>224</v>
      </c>
      <c r="F14" s="31">
        <v>106</v>
      </c>
      <c r="G14" s="31">
        <v>449</v>
      </c>
      <c r="H14" s="31">
        <v>4</v>
      </c>
    </row>
    <row r="15" spans="1:14">
      <c r="A15" s="70" t="s">
        <v>58</v>
      </c>
      <c r="B15" s="31">
        <v>965</v>
      </c>
      <c r="C15" s="31">
        <v>53</v>
      </c>
      <c r="D15" s="31">
        <v>108</v>
      </c>
      <c r="E15" s="31">
        <v>284</v>
      </c>
      <c r="F15" s="31">
        <v>98</v>
      </c>
      <c r="G15" s="31">
        <v>418</v>
      </c>
      <c r="H15" s="31">
        <v>4</v>
      </c>
    </row>
    <row r="16" spans="1:14">
      <c r="A16" s="70" t="s">
        <v>53</v>
      </c>
      <c r="B16" s="31">
        <v>1046</v>
      </c>
      <c r="C16" s="31">
        <v>98</v>
      </c>
      <c r="D16" s="31">
        <v>114</v>
      </c>
      <c r="E16" s="31">
        <v>227</v>
      </c>
      <c r="F16" s="31">
        <v>109</v>
      </c>
      <c r="G16" s="31">
        <v>494</v>
      </c>
      <c r="H16" s="31">
        <v>4</v>
      </c>
    </row>
    <row r="17" spans="1:8">
      <c r="A17" s="65">
        <v>2014</v>
      </c>
      <c r="B17" s="33"/>
      <c r="C17" s="33"/>
      <c r="D17" s="33"/>
      <c r="E17" s="33"/>
      <c r="F17" s="33"/>
      <c r="G17" s="33"/>
      <c r="H17" s="33"/>
    </row>
    <row r="18" spans="1:8">
      <c r="A18" s="30" t="s">
        <v>54</v>
      </c>
      <c r="B18" s="31">
        <v>1122</v>
      </c>
      <c r="C18" s="31">
        <v>119</v>
      </c>
      <c r="D18" s="31">
        <v>101</v>
      </c>
      <c r="E18" s="31">
        <v>290</v>
      </c>
      <c r="F18" s="31">
        <v>106</v>
      </c>
      <c r="G18" s="31">
        <v>502</v>
      </c>
      <c r="H18" s="31">
        <v>4</v>
      </c>
    </row>
    <row r="19" spans="1:8">
      <c r="A19" s="70" t="s">
        <v>55</v>
      </c>
      <c r="B19" s="31">
        <v>1166</v>
      </c>
      <c r="C19" s="31">
        <v>124</v>
      </c>
      <c r="D19" s="31">
        <v>102</v>
      </c>
      <c r="E19" s="31">
        <v>297</v>
      </c>
      <c r="F19" s="31">
        <v>106</v>
      </c>
      <c r="G19" s="31">
        <v>533</v>
      </c>
      <c r="H19" s="31">
        <v>4</v>
      </c>
    </row>
    <row r="20" spans="1:8">
      <c r="A20" s="70" t="s">
        <v>59</v>
      </c>
      <c r="B20" s="31">
        <v>1184</v>
      </c>
      <c r="C20" s="31">
        <v>135</v>
      </c>
      <c r="D20" s="31">
        <v>107</v>
      </c>
      <c r="E20" s="31">
        <v>301</v>
      </c>
      <c r="F20" s="31">
        <v>101</v>
      </c>
      <c r="G20" s="31">
        <v>536</v>
      </c>
      <c r="H20" s="31">
        <v>4</v>
      </c>
    </row>
    <row r="21" spans="1:8">
      <c r="A21" s="70" t="s">
        <v>53</v>
      </c>
      <c r="B21" s="31">
        <v>1216</v>
      </c>
      <c r="C21" s="31">
        <v>135</v>
      </c>
      <c r="D21" s="31">
        <v>113</v>
      </c>
      <c r="E21" s="31">
        <v>297</v>
      </c>
      <c r="F21" s="31">
        <v>100</v>
      </c>
      <c r="G21" s="31">
        <v>567</v>
      </c>
      <c r="H21" s="31">
        <v>4</v>
      </c>
    </row>
    <row r="22" spans="1:8">
      <c r="A22" s="65">
        <v>2015</v>
      </c>
      <c r="B22" s="33"/>
      <c r="C22" s="33"/>
      <c r="D22" s="33"/>
      <c r="E22" s="33"/>
      <c r="F22" s="33"/>
      <c r="G22" s="33"/>
      <c r="H22" s="33"/>
    </row>
    <row r="23" spans="1:8">
      <c r="A23" s="30" t="s">
        <v>54</v>
      </c>
      <c r="B23" s="31">
        <v>1259</v>
      </c>
      <c r="C23" s="31">
        <v>140</v>
      </c>
      <c r="D23" s="31">
        <v>119</v>
      </c>
      <c r="E23" s="31">
        <v>302</v>
      </c>
      <c r="F23" s="31">
        <v>96</v>
      </c>
      <c r="G23" s="31">
        <v>598</v>
      </c>
      <c r="H23" s="31">
        <v>4</v>
      </c>
    </row>
    <row r="24" spans="1:8">
      <c r="A24" s="70" t="s">
        <v>55</v>
      </c>
      <c r="B24" s="31">
        <v>1348</v>
      </c>
      <c r="C24" s="31">
        <v>140</v>
      </c>
      <c r="D24" s="31">
        <v>120</v>
      </c>
      <c r="E24" s="31">
        <v>313</v>
      </c>
      <c r="F24" s="31">
        <v>93</v>
      </c>
      <c r="G24" s="31">
        <v>678</v>
      </c>
      <c r="H24" s="31">
        <v>4</v>
      </c>
    </row>
    <row r="25" spans="1:8">
      <c r="A25" s="70" t="s">
        <v>59</v>
      </c>
      <c r="B25" s="123">
        <v>1365</v>
      </c>
      <c r="C25" s="123">
        <v>141</v>
      </c>
      <c r="D25" s="123">
        <v>119</v>
      </c>
      <c r="E25" s="123">
        <v>315</v>
      </c>
      <c r="F25" s="123">
        <v>93</v>
      </c>
      <c r="G25" s="123">
        <v>693</v>
      </c>
      <c r="H25" s="123">
        <v>4</v>
      </c>
    </row>
    <row r="26" spans="1:8">
      <c r="A26" s="70" t="s">
        <v>53</v>
      </c>
      <c r="B26" s="31">
        <v>1409</v>
      </c>
      <c r="C26" s="31">
        <v>149</v>
      </c>
      <c r="D26" s="31">
        <v>123</v>
      </c>
      <c r="E26" s="31">
        <v>323</v>
      </c>
      <c r="F26" s="31">
        <v>97</v>
      </c>
      <c r="G26" s="31">
        <v>713</v>
      </c>
      <c r="H26" s="31">
        <v>4</v>
      </c>
    </row>
    <row r="27" spans="1:8">
      <c r="A27" s="65">
        <v>2016</v>
      </c>
      <c r="B27" s="33"/>
      <c r="C27" s="33"/>
      <c r="D27" s="33"/>
      <c r="E27" s="33"/>
      <c r="F27" s="33"/>
      <c r="G27" s="33"/>
      <c r="H27" s="33"/>
    </row>
    <row r="28" spans="1:8">
      <c r="A28" s="30" t="s">
        <v>54</v>
      </c>
      <c r="B28" s="31">
        <v>1498</v>
      </c>
      <c r="C28" s="31">
        <v>179</v>
      </c>
      <c r="D28" s="31">
        <v>106</v>
      </c>
      <c r="E28" s="31">
        <v>330</v>
      </c>
      <c r="F28" s="31">
        <v>89</v>
      </c>
      <c r="G28" s="31">
        <v>791</v>
      </c>
      <c r="H28" s="31">
        <v>3</v>
      </c>
    </row>
    <row r="29" spans="1:8">
      <c r="A29" s="70" t="s">
        <v>55</v>
      </c>
      <c r="B29" s="31">
        <v>1518</v>
      </c>
      <c r="C29" s="31">
        <v>172</v>
      </c>
      <c r="D29" s="31">
        <v>95</v>
      </c>
      <c r="E29" s="31">
        <v>351</v>
      </c>
      <c r="F29" s="31">
        <v>62</v>
      </c>
      <c r="G29" s="31">
        <v>835</v>
      </c>
      <c r="H29" s="31">
        <v>3</v>
      </c>
    </row>
    <row r="30" spans="1:8">
      <c r="A30" s="70" t="s">
        <v>59</v>
      </c>
      <c r="B30" s="123">
        <v>1536</v>
      </c>
      <c r="C30" s="123">
        <v>174</v>
      </c>
      <c r="D30" s="123">
        <v>95</v>
      </c>
      <c r="E30" s="123">
        <v>358</v>
      </c>
      <c r="F30" s="123">
        <v>63</v>
      </c>
      <c r="G30" s="123">
        <v>843</v>
      </c>
      <c r="H30" s="123">
        <v>3</v>
      </c>
    </row>
    <row r="31" spans="1:8">
      <c r="A31" s="70" t="s">
        <v>53</v>
      </c>
      <c r="B31" s="31">
        <v>1588</v>
      </c>
      <c r="C31" s="31">
        <v>182</v>
      </c>
      <c r="D31" s="31">
        <v>97</v>
      </c>
      <c r="E31" s="31">
        <v>362</v>
      </c>
      <c r="F31" s="31">
        <v>66</v>
      </c>
      <c r="G31" s="31">
        <v>878</v>
      </c>
      <c r="H31" s="31">
        <v>3</v>
      </c>
    </row>
    <row r="32" spans="1:8">
      <c r="A32" s="65">
        <v>2017</v>
      </c>
      <c r="B32" s="33"/>
      <c r="C32" s="33"/>
      <c r="D32" s="33"/>
      <c r="E32" s="33"/>
      <c r="F32" s="33"/>
      <c r="G32" s="33"/>
      <c r="H32" s="33"/>
    </row>
    <row r="33" spans="1:8">
      <c r="A33" s="30" t="s">
        <v>54</v>
      </c>
      <c r="B33" s="31">
        <v>1627</v>
      </c>
      <c r="C33" s="31">
        <v>182</v>
      </c>
      <c r="D33" s="31">
        <v>102</v>
      </c>
      <c r="E33" s="31">
        <v>367</v>
      </c>
      <c r="F33" s="31">
        <v>63</v>
      </c>
      <c r="G33" s="31">
        <v>908</v>
      </c>
      <c r="H33" s="31">
        <v>5</v>
      </c>
    </row>
    <row r="34" spans="1:8">
      <c r="A34" s="70" t="s">
        <v>55</v>
      </c>
      <c r="B34" s="31">
        <v>1767</v>
      </c>
      <c r="C34" s="31">
        <v>236</v>
      </c>
      <c r="D34" s="31">
        <v>101</v>
      </c>
      <c r="E34" s="31">
        <v>375</v>
      </c>
      <c r="F34" s="31">
        <v>65</v>
      </c>
      <c r="G34" s="31">
        <v>985</v>
      </c>
      <c r="H34" s="31">
        <v>5</v>
      </c>
    </row>
    <row r="35" spans="1:8">
      <c r="A35" s="70" t="s">
        <v>59</v>
      </c>
      <c r="B35" s="123">
        <v>1766</v>
      </c>
      <c r="C35" s="123">
        <v>236</v>
      </c>
      <c r="D35" s="123">
        <v>101</v>
      </c>
      <c r="E35" s="123">
        <v>377</v>
      </c>
      <c r="F35" s="123">
        <v>64</v>
      </c>
      <c r="G35" s="123">
        <v>983</v>
      </c>
      <c r="H35" s="123">
        <v>5</v>
      </c>
    </row>
    <row r="36" spans="1:8">
      <c r="A36" s="70" t="s">
        <v>53</v>
      </c>
      <c r="B36" s="31">
        <v>1795</v>
      </c>
      <c r="C36" s="31">
        <v>258</v>
      </c>
      <c r="D36" s="31">
        <v>103</v>
      </c>
      <c r="E36" s="31">
        <v>349</v>
      </c>
      <c r="F36" s="31">
        <v>66</v>
      </c>
      <c r="G36" s="31">
        <v>1014</v>
      </c>
      <c r="H36" s="31">
        <v>5</v>
      </c>
    </row>
    <row r="37" spans="1:8">
      <c r="A37" s="65">
        <v>2018</v>
      </c>
      <c r="B37" s="33"/>
      <c r="C37" s="33"/>
      <c r="D37" s="33"/>
      <c r="E37" s="33"/>
      <c r="F37" s="33"/>
      <c r="G37" s="33"/>
      <c r="H37" s="33"/>
    </row>
    <row r="38" spans="1:8">
      <c r="A38" s="30" t="s">
        <v>60</v>
      </c>
      <c r="B38" s="141">
        <v>1528</v>
      </c>
      <c r="C38" s="141">
        <v>292</v>
      </c>
      <c r="D38" s="141">
        <v>91</v>
      </c>
      <c r="E38" s="141">
        <v>273</v>
      </c>
      <c r="F38" s="141">
        <v>90</v>
      </c>
      <c r="G38" s="141">
        <v>777</v>
      </c>
      <c r="H38" s="141">
        <v>5</v>
      </c>
    </row>
    <row r="39" spans="1:8" s="101" customFormat="1">
      <c r="A39" s="70" t="s">
        <v>55</v>
      </c>
      <c r="B39" s="141">
        <v>1517</v>
      </c>
      <c r="C39" s="141">
        <v>209</v>
      </c>
      <c r="D39" s="141">
        <v>120</v>
      </c>
      <c r="E39" s="141">
        <v>188</v>
      </c>
      <c r="F39" s="141">
        <v>142</v>
      </c>
      <c r="G39" s="141">
        <v>855</v>
      </c>
      <c r="H39" s="141">
        <v>3</v>
      </c>
    </row>
    <row r="40" spans="1:8">
      <c r="A40" s="70" t="s">
        <v>59</v>
      </c>
      <c r="B40" s="141">
        <v>1497</v>
      </c>
      <c r="C40" s="141">
        <v>194</v>
      </c>
      <c r="D40" s="141">
        <v>126</v>
      </c>
      <c r="E40" s="141">
        <v>191</v>
      </c>
      <c r="F40" s="141">
        <v>140</v>
      </c>
      <c r="G40" s="141">
        <v>844</v>
      </c>
      <c r="H40" s="141">
        <v>2</v>
      </c>
    </row>
    <row r="41" spans="1:8">
      <c r="A41" s="70" t="s">
        <v>53</v>
      </c>
      <c r="B41" s="141">
        <v>1600</v>
      </c>
      <c r="C41" s="141">
        <v>242</v>
      </c>
      <c r="D41" s="141">
        <v>139</v>
      </c>
      <c r="E41" s="141">
        <v>194</v>
      </c>
      <c r="F41" s="141">
        <v>171</v>
      </c>
      <c r="G41" s="141">
        <v>852</v>
      </c>
      <c r="H41" s="141">
        <v>2</v>
      </c>
    </row>
    <row r="42" spans="1:8">
      <c r="A42" s="65">
        <v>2019</v>
      </c>
      <c r="B42" s="33"/>
      <c r="C42" s="33"/>
      <c r="D42" s="33"/>
      <c r="E42" s="33"/>
      <c r="F42" s="33"/>
      <c r="G42" s="33"/>
      <c r="H42" s="33"/>
    </row>
    <row r="43" spans="1:8">
      <c r="A43" s="30" t="s">
        <v>54</v>
      </c>
      <c r="B43" s="141">
        <v>1640</v>
      </c>
      <c r="C43" s="141">
        <v>196</v>
      </c>
      <c r="D43" s="141">
        <v>130</v>
      </c>
      <c r="E43" s="141">
        <v>174</v>
      </c>
      <c r="F43" s="141">
        <v>175</v>
      </c>
      <c r="G43" s="141">
        <v>962</v>
      </c>
      <c r="H43" s="141">
        <v>3</v>
      </c>
    </row>
    <row r="44" spans="1:8">
      <c r="A44" s="30" t="s">
        <v>55</v>
      </c>
      <c r="B44" s="141">
        <v>1696</v>
      </c>
      <c r="C44" s="141">
        <v>191</v>
      </c>
      <c r="D44" s="141">
        <v>139</v>
      </c>
      <c r="E44" s="141">
        <v>169</v>
      </c>
      <c r="F44" s="141">
        <v>179</v>
      </c>
      <c r="G44" s="141">
        <v>1015</v>
      </c>
      <c r="H44" s="141">
        <v>3</v>
      </c>
    </row>
    <row r="45" spans="1:8">
      <c r="A45" s="30" t="s">
        <v>59</v>
      </c>
      <c r="B45" s="141">
        <v>1707</v>
      </c>
      <c r="C45" s="141">
        <v>153</v>
      </c>
      <c r="D45" s="141">
        <v>156</v>
      </c>
      <c r="E45" s="141">
        <v>162</v>
      </c>
      <c r="F45" s="141">
        <v>179</v>
      </c>
      <c r="G45" s="141">
        <v>1054</v>
      </c>
      <c r="H45" s="141">
        <v>3</v>
      </c>
    </row>
    <row r="46" spans="1:8">
      <c r="A46" s="70" t="s">
        <v>53</v>
      </c>
      <c r="B46" s="141">
        <v>1752</v>
      </c>
      <c r="C46" s="141">
        <v>158</v>
      </c>
      <c r="D46" s="141">
        <v>152</v>
      </c>
      <c r="E46" s="141">
        <v>163</v>
      </c>
      <c r="F46" s="141">
        <v>184</v>
      </c>
      <c r="G46" s="141">
        <v>1092</v>
      </c>
      <c r="H46" s="141">
        <v>3</v>
      </c>
    </row>
    <row r="47" spans="1:8">
      <c r="A47" s="65">
        <v>2020</v>
      </c>
      <c r="B47" s="33"/>
      <c r="C47" s="33"/>
      <c r="D47" s="33"/>
      <c r="E47" s="33"/>
      <c r="F47" s="33"/>
      <c r="G47" s="33"/>
      <c r="H47" s="33"/>
    </row>
    <row r="48" spans="1:8">
      <c r="A48" s="196" t="s">
        <v>54</v>
      </c>
      <c r="B48" s="141">
        <v>1951</v>
      </c>
      <c r="C48" s="141">
        <v>169</v>
      </c>
      <c r="D48" s="141">
        <v>161</v>
      </c>
      <c r="E48" s="141">
        <v>165</v>
      </c>
      <c r="F48" s="141">
        <v>151</v>
      </c>
      <c r="G48" s="141">
        <v>1299</v>
      </c>
      <c r="H48" s="141">
        <v>6</v>
      </c>
    </row>
    <row r="49" spans="1:8">
      <c r="A49" s="30" t="s">
        <v>55</v>
      </c>
      <c r="B49" s="141">
        <v>2081</v>
      </c>
      <c r="C49" s="141">
        <v>186</v>
      </c>
      <c r="D49" s="141">
        <v>186</v>
      </c>
      <c r="E49" s="141">
        <v>161</v>
      </c>
      <c r="F49" s="141">
        <v>150</v>
      </c>
      <c r="G49" s="141">
        <v>1392</v>
      </c>
      <c r="H49" s="141">
        <v>6</v>
      </c>
    </row>
    <row r="50" spans="1:8">
      <c r="A50" s="30" t="s">
        <v>59</v>
      </c>
      <c r="B50" s="141">
        <v>2119</v>
      </c>
      <c r="C50" s="141">
        <v>191</v>
      </c>
      <c r="D50" s="141">
        <v>189</v>
      </c>
      <c r="E50" s="141">
        <v>184</v>
      </c>
      <c r="F50" s="141">
        <v>153</v>
      </c>
      <c r="G50" s="141">
        <v>1395</v>
      </c>
      <c r="H50" s="141">
        <v>7</v>
      </c>
    </row>
    <row r="51" spans="1:8">
      <c r="A51" s="70" t="s">
        <v>53</v>
      </c>
      <c r="B51" s="249">
        <v>2207</v>
      </c>
      <c r="C51" s="249">
        <v>193</v>
      </c>
      <c r="D51" s="249">
        <v>185</v>
      </c>
      <c r="E51" s="249">
        <v>185</v>
      </c>
      <c r="F51" s="249">
        <v>163</v>
      </c>
      <c r="G51" s="249">
        <v>1474</v>
      </c>
      <c r="H51" s="249">
        <v>7</v>
      </c>
    </row>
    <row r="52" spans="1:8">
      <c r="A52" s="65">
        <v>2021</v>
      </c>
      <c r="B52" s="249"/>
      <c r="C52" s="249"/>
      <c r="D52" s="249"/>
      <c r="E52" s="249"/>
      <c r="F52" s="249"/>
      <c r="G52" s="249"/>
      <c r="H52" s="249"/>
    </row>
    <row r="53" spans="1:8">
      <c r="A53" s="70" t="s">
        <v>60</v>
      </c>
      <c r="B53" s="249">
        <v>2043</v>
      </c>
      <c r="C53" s="249">
        <v>182</v>
      </c>
      <c r="D53" s="249">
        <v>163</v>
      </c>
      <c r="E53" s="249">
        <v>178</v>
      </c>
      <c r="F53" s="249">
        <v>145</v>
      </c>
      <c r="G53" s="249">
        <v>1368</v>
      </c>
      <c r="H53" s="249">
        <v>7</v>
      </c>
    </row>
    <row r="54" spans="1:8">
      <c r="A54" s="70" t="s">
        <v>55</v>
      </c>
      <c r="B54" s="249">
        <v>2221</v>
      </c>
      <c r="C54" s="249">
        <v>203</v>
      </c>
      <c r="D54" s="249">
        <v>167</v>
      </c>
      <c r="E54" s="249">
        <v>213</v>
      </c>
      <c r="F54" s="249">
        <v>152</v>
      </c>
      <c r="G54" s="249">
        <v>1478</v>
      </c>
      <c r="H54" s="249">
        <v>8</v>
      </c>
    </row>
    <row r="55" spans="1:8">
      <c r="A55" s="70" t="s">
        <v>59</v>
      </c>
      <c r="B55" s="249">
        <v>2247</v>
      </c>
      <c r="C55" s="249">
        <v>208</v>
      </c>
      <c r="D55" s="249">
        <v>170</v>
      </c>
      <c r="E55" s="249">
        <v>196</v>
      </c>
      <c r="F55" s="249">
        <v>156</v>
      </c>
      <c r="G55" s="249">
        <v>1509</v>
      </c>
      <c r="H55" s="249">
        <v>8</v>
      </c>
    </row>
    <row r="56" spans="1:8">
      <c r="A56" s="25" t="s">
        <v>204</v>
      </c>
      <c r="B56" s="250">
        <v>2285</v>
      </c>
      <c r="C56" s="249">
        <v>213</v>
      </c>
      <c r="D56" s="249">
        <v>156</v>
      </c>
      <c r="E56" s="249">
        <v>202</v>
      </c>
      <c r="F56" s="249">
        <v>86</v>
      </c>
      <c r="G56" s="249">
        <v>1619</v>
      </c>
      <c r="H56" s="249">
        <v>9</v>
      </c>
    </row>
    <row r="57" spans="1:8">
      <c r="A57" s="65">
        <v>2022</v>
      </c>
      <c r="B57" s="251"/>
      <c r="C57" s="251"/>
      <c r="D57" s="251"/>
      <c r="E57" s="251"/>
      <c r="F57" s="251"/>
      <c r="G57" s="251"/>
      <c r="H57" s="251"/>
    </row>
    <row r="58" spans="1:8">
      <c r="A58" s="219" t="s">
        <v>54</v>
      </c>
      <c r="B58" s="249">
        <v>2469</v>
      </c>
      <c r="C58" s="249">
        <v>240</v>
      </c>
      <c r="D58" s="249">
        <v>164</v>
      </c>
      <c r="E58" s="249">
        <v>183</v>
      </c>
      <c r="F58" s="249">
        <v>79</v>
      </c>
      <c r="G58" s="249">
        <v>1794</v>
      </c>
      <c r="H58" s="249">
        <v>9</v>
      </c>
    </row>
    <row r="59" spans="1:8">
      <c r="A59" s="65" t="s">
        <v>55</v>
      </c>
      <c r="B59" s="249">
        <v>2616</v>
      </c>
      <c r="C59" s="249">
        <v>335</v>
      </c>
      <c r="D59" s="249">
        <v>159</v>
      </c>
      <c r="E59" s="249">
        <v>206</v>
      </c>
      <c r="F59" s="249">
        <v>81</v>
      </c>
      <c r="G59" s="249">
        <v>1831</v>
      </c>
      <c r="H59" s="249">
        <v>4</v>
      </c>
    </row>
    <row r="60" spans="1:8">
      <c r="A60" s="223" t="s">
        <v>59</v>
      </c>
      <c r="B60" s="250">
        <v>2587</v>
      </c>
      <c r="C60" s="249">
        <v>244</v>
      </c>
      <c r="D60" s="249">
        <v>164</v>
      </c>
      <c r="E60" s="249">
        <v>189</v>
      </c>
      <c r="F60" s="249">
        <v>80</v>
      </c>
      <c r="G60" s="249">
        <v>1901</v>
      </c>
      <c r="H60" s="249">
        <v>9</v>
      </c>
    </row>
    <row r="61" spans="1:8">
      <c r="A61" s="219" t="s">
        <v>53</v>
      </c>
      <c r="B61" s="250">
        <v>2767</v>
      </c>
      <c r="C61" s="249">
        <v>360</v>
      </c>
      <c r="D61" s="249">
        <v>174</v>
      </c>
      <c r="E61" s="249">
        <v>197</v>
      </c>
      <c r="F61" s="249">
        <v>89</v>
      </c>
      <c r="G61" s="249">
        <v>1944</v>
      </c>
      <c r="H61" s="249">
        <v>3</v>
      </c>
    </row>
    <row r="62" spans="1:8">
      <c r="A62" s="65">
        <v>2023</v>
      </c>
      <c r="B62" s="251"/>
      <c r="C62" s="251"/>
      <c r="D62" s="251"/>
      <c r="E62" s="251"/>
      <c r="F62" s="251"/>
      <c r="G62" s="251"/>
      <c r="H62" s="251"/>
    </row>
    <row r="63" spans="1:8">
      <c r="A63" s="219" t="s">
        <v>54</v>
      </c>
      <c r="B63" s="249">
        <v>2756</v>
      </c>
      <c r="C63" s="249">
        <v>239</v>
      </c>
      <c r="D63" s="249">
        <v>160</v>
      </c>
      <c r="E63" s="249">
        <v>196</v>
      </c>
      <c r="F63" s="249">
        <v>82</v>
      </c>
      <c r="G63" s="249">
        <v>2069</v>
      </c>
      <c r="H63" s="249">
        <v>10</v>
      </c>
    </row>
    <row r="64" spans="1:8">
      <c r="A64" s="219" t="s">
        <v>55</v>
      </c>
      <c r="B64" s="249">
        <v>2762</v>
      </c>
      <c r="C64" s="249">
        <v>264</v>
      </c>
      <c r="D64" s="249">
        <v>135</v>
      </c>
      <c r="E64" s="249">
        <v>187</v>
      </c>
      <c r="F64" s="249">
        <v>79</v>
      </c>
      <c r="G64" s="249">
        <v>2087</v>
      </c>
      <c r="H64" s="249">
        <v>10</v>
      </c>
    </row>
    <row r="65" spans="1:8">
      <c r="A65" s="219" t="s">
        <v>59</v>
      </c>
      <c r="B65" s="249">
        <v>2776</v>
      </c>
      <c r="C65" s="249">
        <v>263</v>
      </c>
      <c r="D65" s="249">
        <v>134</v>
      </c>
      <c r="E65" s="249">
        <v>183</v>
      </c>
      <c r="F65" s="249">
        <v>78</v>
      </c>
      <c r="G65" s="249">
        <v>2108</v>
      </c>
      <c r="H65" s="249">
        <v>10</v>
      </c>
    </row>
    <row r="66" spans="1:8">
      <c r="A66" s="219" t="s">
        <v>53</v>
      </c>
      <c r="B66" s="249">
        <v>2956</v>
      </c>
      <c r="C66" s="249">
        <v>277</v>
      </c>
      <c r="D66" s="249">
        <v>124</v>
      </c>
      <c r="E66" s="249">
        <v>183</v>
      </c>
      <c r="F66" s="249">
        <v>83</v>
      </c>
      <c r="G66" s="249">
        <v>2277</v>
      </c>
      <c r="H66" s="249">
        <v>12</v>
      </c>
    </row>
    <row r="67" spans="1:8">
      <c r="A67" s="65">
        <v>2024</v>
      </c>
      <c r="B67" s="251"/>
      <c r="C67" s="251"/>
      <c r="D67" s="251"/>
      <c r="E67" s="251"/>
      <c r="F67" s="251"/>
      <c r="G67" s="251"/>
      <c r="H67" s="251"/>
    </row>
    <row r="68" spans="1:8">
      <c r="A68" s="219" t="s">
        <v>54</v>
      </c>
      <c r="B68" s="252">
        <v>3095</v>
      </c>
      <c r="C68" s="252">
        <v>275</v>
      </c>
      <c r="D68" s="252">
        <v>128</v>
      </c>
      <c r="E68" s="252">
        <v>183</v>
      </c>
      <c r="F68" s="252">
        <v>86</v>
      </c>
      <c r="G68" s="252">
        <v>2410</v>
      </c>
      <c r="H68" s="252">
        <v>13</v>
      </c>
    </row>
    <row r="69" spans="1:8">
      <c r="A69" s="35" t="s">
        <v>61</v>
      </c>
    </row>
    <row r="70" spans="1:8">
      <c r="A70" s="35" t="s">
        <v>246</v>
      </c>
    </row>
    <row r="71" spans="1:8">
      <c r="A71" s="35" t="s">
        <v>254</v>
      </c>
    </row>
    <row r="72" spans="1:8">
      <c r="A72" s="35"/>
    </row>
    <row r="73" spans="1:8">
      <c r="A73" s="36" t="s">
        <v>63</v>
      </c>
    </row>
    <row r="75" spans="1:8">
      <c r="A75" s="62"/>
    </row>
  </sheetData>
  <mergeCells count="2">
    <mergeCell ref="B4:B5"/>
    <mergeCell ref="C4:H4"/>
  </mergeCells>
  <phoneticPr fontId="15" type="noConversion"/>
  <hyperlinks>
    <hyperlink ref="A73" location="'BARÓMETRO E-ADMIN. G.4.1.1'!A1" display="IR A GRÁFICO ==&gt;" xr:uid="{00000000-0004-0000-0500-000000000000}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05"/>
  <sheetViews>
    <sheetView zoomScaleNormal="100" workbookViewId="0"/>
  </sheetViews>
  <sheetFormatPr defaultColWidth="11.42578125" defaultRowHeight="12.75"/>
  <cols>
    <col min="1" max="7" width="11.42578125" style="240"/>
    <col min="8" max="8" width="17.28515625" style="240" customWidth="1"/>
    <col min="9" max="16384" width="11.42578125" style="240"/>
  </cols>
  <sheetData>
    <row r="1" spans="1:12">
      <c r="A1" s="226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4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4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4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4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4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4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4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4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4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4" s="104" customFormat="1" ht="13.5" customHeight="1">
      <c r="A42" s="225" t="s">
        <v>202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4" s="106" customFormat="1" ht="14.25" customHeight="1">
      <c r="A43" s="35" t="s">
        <v>256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</row>
    <row r="44" spans="1:14" s="133" customFormat="1" ht="19.5" customHeight="1">
      <c r="A44" s="300"/>
    </row>
    <row r="45" spans="1:14" s="133" customFormat="1"/>
    <row r="46" spans="1:14" s="133" customFormat="1" ht="33.75" customHeight="1">
      <c r="A46" s="169"/>
      <c r="B46" s="169"/>
      <c r="C46" s="170" t="s">
        <v>48</v>
      </c>
      <c r="D46" s="170" t="s">
        <v>49</v>
      </c>
      <c r="E46" s="170" t="s">
        <v>50</v>
      </c>
      <c r="F46" s="170" t="s">
        <v>65</v>
      </c>
      <c r="G46" s="170" t="s">
        <v>66</v>
      </c>
      <c r="H46" s="170" t="s">
        <v>67</v>
      </c>
      <c r="I46" s="171" t="s">
        <v>46</v>
      </c>
    </row>
    <row r="47" spans="1:14" s="133" customFormat="1">
      <c r="A47" s="169" t="s">
        <v>68</v>
      </c>
      <c r="B47" s="169" t="s">
        <v>69</v>
      </c>
      <c r="C47" s="172">
        <v>145</v>
      </c>
      <c r="D47" s="172">
        <v>81</v>
      </c>
      <c r="E47" s="172">
        <v>455</v>
      </c>
      <c r="F47" s="172">
        <v>51</v>
      </c>
      <c r="G47" s="172">
        <v>138</v>
      </c>
      <c r="H47" s="172">
        <v>1</v>
      </c>
      <c r="I47" s="172">
        <v>871</v>
      </c>
    </row>
    <row r="48" spans="1:14" s="133" customFormat="1">
      <c r="A48" s="169" t="s">
        <v>68</v>
      </c>
      <c r="B48" s="169" t="s">
        <v>70</v>
      </c>
      <c r="C48" s="172">
        <v>62</v>
      </c>
      <c r="D48" s="172">
        <v>64</v>
      </c>
      <c r="E48" s="172">
        <v>377</v>
      </c>
      <c r="F48" s="172">
        <v>51</v>
      </c>
      <c r="G48" s="172">
        <v>224</v>
      </c>
      <c r="H48" s="172">
        <v>2</v>
      </c>
      <c r="I48" s="172">
        <v>780</v>
      </c>
    </row>
    <row r="49" spans="1:9" s="133" customFormat="1">
      <c r="A49" s="169" t="s">
        <v>68</v>
      </c>
      <c r="B49" s="169" t="s">
        <v>71</v>
      </c>
      <c r="C49" s="172">
        <v>88</v>
      </c>
      <c r="D49" s="172">
        <v>109</v>
      </c>
      <c r="E49" s="172">
        <v>353</v>
      </c>
      <c r="F49" s="172">
        <v>81</v>
      </c>
      <c r="G49" s="172">
        <v>314</v>
      </c>
      <c r="H49" s="172">
        <v>2</v>
      </c>
      <c r="I49" s="172">
        <v>947</v>
      </c>
    </row>
    <row r="50" spans="1:9" s="133" customFormat="1">
      <c r="A50" s="169" t="s">
        <v>68</v>
      </c>
      <c r="B50" s="169" t="s">
        <v>72</v>
      </c>
      <c r="C50" s="172">
        <v>58</v>
      </c>
      <c r="D50" s="172">
        <v>88</v>
      </c>
      <c r="E50" s="172">
        <v>317</v>
      </c>
      <c r="F50" s="172">
        <v>76</v>
      </c>
      <c r="G50" s="172">
        <v>334</v>
      </c>
      <c r="H50" s="172">
        <v>2</v>
      </c>
      <c r="I50" s="172">
        <v>875</v>
      </c>
    </row>
    <row r="51" spans="1:9" s="133" customFormat="1">
      <c r="A51" s="169" t="s">
        <v>68</v>
      </c>
      <c r="B51" s="169" t="s">
        <v>73</v>
      </c>
      <c r="C51" s="172">
        <v>51</v>
      </c>
      <c r="D51" s="172">
        <v>127</v>
      </c>
      <c r="E51" s="172">
        <v>292</v>
      </c>
      <c r="F51" s="172">
        <v>83</v>
      </c>
      <c r="G51" s="172">
        <v>395</v>
      </c>
      <c r="H51" s="172">
        <v>2</v>
      </c>
      <c r="I51" s="172">
        <v>950</v>
      </c>
    </row>
    <row r="52" spans="1:9" s="133" customFormat="1">
      <c r="A52" s="169" t="s">
        <v>68</v>
      </c>
      <c r="B52" s="169" t="s">
        <v>74</v>
      </c>
      <c r="C52" s="172">
        <v>59</v>
      </c>
      <c r="D52" s="172">
        <v>144</v>
      </c>
      <c r="E52" s="172">
        <v>224</v>
      </c>
      <c r="F52" s="172">
        <v>106</v>
      </c>
      <c r="G52" s="172">
        <v>449</v>
      </c>
      <c r="H52" s="172">
        <v>4</v>
      </c>
      <c r="I52" s="172">
        <v>986</v>
      </c>
    </row>
    <row r="53" spans="1:9" s="133" customFormat="1">
      <c r="A53" s="169" t="s">
        <v>68</v>
      </c>
      <c r="B53" s="169" t="s">
        <v>75</v>
      </c>
      <c r="C53" s="172">
        <v>53</v>
      </c>
      <c r="D53" s="172">
        <v>108</v>
      </c>
      <c r="E53" s="172">
        <v>284</v>
      </c>
      <c r="F53" s="172">
        <v>98</v>
      </c>
      <c r="G53" s="172">
        <v>418</v>
      </c>
      <c r="H53" s="172">
        <v>4</v>
      </c>
      <c r="I53" s="172">
        <v>965</v>
      </c>
    </row>
    <row r="54" spans="1:9" s="133" customFormat="1">
      <c r="A54" s="169" t="s">
        <v>68</v>
      </c>
      <c r="B54" s="169" t="s">
        <v>76</v>
      </c>
      <c r="C54" s="172">
        <v>98</v>
      </c>
      <c r="D54" s="172">
        <v>114</v>
      </c>
      <c r="E54" s="172">
        <v>227</v>
      </c>
      <c r="F54" s="172">
        <v>109</v>
      </c>
      <c r="G54" s="172">
        <v>494</v>
      </c>
      <c r="H54" s="172">
        <v>4</v>
      </c>
      <c r="I54" s="172">
        <v>1046</v>
      </c>
    </row>
    <row r="55" spans="1:9" s="133" customFormat="1">
      <c r="A55" s="169" t="s">
        <v>68</v>
      </c>
      <c r="B55" s="169" t="s">
        <v>77</v>
      </c>
      <c r="C55" s="172">
        <v>119</v>
      </c>
      <c r="D55" s="172">
        <v>101</v>
      </c>
      <c r="E55" s="172">
        <v>290</v>
      </c>
      <c r="F55" s="172">
        <v>106</v>
      </c>
      <c r="G55" s="172">
        <v>502</v>
      </c>
      <c r="H55" s="172">
        <v>4</v>
      </c>
      <c r="I55" s="172">
        <v>1122</v>
      </c>
    </row>
    <row r="56" spans="1:9" s="133" customFormat="1">
      <c r="A56" s="169" t="s">
        <v>68</v>
      </c>
      <c r="B56" s="169" t="s">
        <v>78</v>
      </c>
      <c r="C56" s="172">
        <v>124</v>
      </c>
      <c r="D56" s="172">
        <v>102</v>
      </c>
      <c r="E56" s="172">
        <v>297</v>
      </c>
      <c r="F56" s="172">
        <v>106</v>
      </c>
      <c r="G56" s="172">
        <v>533</v>
      </c>
      <c r="H56" s="172">
        <v>4</v>
      </c>
      <c r="I56" s="172">
        <v>1166</v>
      </c>
    </row>
    <row r="57" spans="1:9" s="133" customFormat="1">
      <c r="A57" s="169" t="s">
        <v>68</v>
      </c>
      <c r="B57" s="169" t="s">
        <v>79</v>
      </c>
      <c r="C57" s="172">
        <v>135</v>
      </c>
      <c r="D57" s="172">
        <v>107</v>
      </c>
      <c r="E57" s="172">
        <v>301</v>
      </c>
      <c r="F57" s="172">
        <v>101</v>
      </c>
      <c r="G57" s="172">
        <v>536</v>
      </c>
      <c r="H57" s="172">
        <v>4</v>
      </c>
      <c r="I57" s="172">
        <v>1184</v>
      </c>
    </row>
    <row r="58" spans="1:9" s="133" customFormat="1">
      <c r="A58" s="169" t="s">
        <v>68</v>
      </c>
      <c r="B58" s="169" t="s">
        <v>80</v>
      </c>
      <c r="C58" s="172">
        <v>135</v>
      </c>
      <c r="D58" s="172">
        <v>113</v>
      </c>
      <c r="E58" s="172">
        <v>297</v>
      </c>
      <c r="F58" s="172">
        <v>100</v>
      </c>
      <c r="G58" s="172">
        <v>567</v>
      </c>
      <c r="H58" s="172">
        <v>4</v>
      </c>
      <c r="I58" s="172">
        <v>1216</v>
      </c>
    </row>
    <row r="59" spans="1:9" s="133" customFormat="1">
      <c r="A59" s="169" t="s">
        <v>68</v>
      </c>
      <c r="B59" s="169" t="s">
        <v>81</v>
      </c>
      <c r="C59" s="173">
        <v>140</v>
      </c>
      <c r="D59" s="173">
        <v>119</v>
      </c>
      <c r="E59" s="173">
        <v>302</v>
      </c>
      <c r="F59" s="173">
        <v>96</v>
      </c>
      <c r="G59" s="173">
        <v>598</v>
      </c>
      <c r="H59" s="173">
        <v>4</v>
      </c>
      <c r="I59" s="172">
        <v>1259</v>
      </c>
    </row>
    <row r="60" spans="1:9" s="133" customFormat="1">
      <c r="A60" s="169" t="s">
        <v>68</v>
      </c>
      <c r="B60" s="169" t="s">
        <v>82</v>
      </c>
      <c r="C60" s="173">
        <v>140</v>
      </c>
      <c r="D60" s="173">
        <v>120</v>
      </c>
      <c r="E60" s="173">
        <v>313</v>
      </c>
      <c r="F60" s="173">
        <v>93</v>
      </c>
      <c r="G60" s="173">
        <v>678</v>
      </c>
      <c r="H60" s="173">
        <v>4</v>
      </c>
      <c r="I60" s="172">
        <v>1348</v>
      </c>
    </row>
    <row r="61" spans="1:9" s="133" customFormat="1">
      <c r="A61" s="169" t="s">
        <v>68</v>
      </c>
      <c r="B61" s="169" t="s">
        <v>83</v>
      </c>
      <c r="C61" s="209">
        <v>141</v>
      </c>
      <c r="D61" s="209">
        <v>119</v>
      </c>
      <c r="E61" s="209">
        <v>315</v>
      </c>
      <c r="F61" s="209">
        <v>93</v>
      </c>
      <c r="G61" s="209">
        <v>693</v>
      </c>
      <c r="H61" s="209">
        <v>4</v>
      </c>
      <c r="I61" s="172">
        <v>1365</v>
      </c>
    </row>
    <row r="62" spans="1:9" s="133" customFormat="1">
      <c r="A62" s="169" t="s">
        <v>68</v>
      </c>
      <c r="B62" s="169" t="s">
        <v>84</v>
      </c>
      <c r="C62" s="173">
        <v>149</v>
      </c>
      <c r="D62" s="173">
        <v>123</v>
      </c>
      <c r="E62" s="173">
        <v>323</v>
      </c>
      <c r="F62" s="173">
        <v>97</v>
      </c>
      <c r="G62" s="173">
        <v>713</v>
      </c>
      <c r="H62" s="173">
        <v>4</v>
      </c>
      <c r="I62" s="172">
        <v>1409</v>
      </c>
    </row>
    <row r="63" spans="1:9" s="133" customFormat="1">
      <c r="A63" s="169" t="s">
        <v>68</v>
      </c>
      <c r="B63" s="169" t="s">
        <v>85</v>
      </c>
      <c r="C63" s="173">
        <v>179</v>
      </c>
      <c r="D63" s="173">
        <v>106</v>
      </c>
      <c r="E63" s="173">
        <v>330</v>
      </c>
      <c r="F63" s="173">
        <v>89</v>
      </c>
      <c r="G63" s="173">
        <v>791</v>
      </c>
      <c r="H63" s="173">
        <v>3</v>
      </c>
      <c r="I63" s="172">
        <v>1498</v>
      </c>
    </row>
    <row r="64" spans="1:9" s="133" customFormat="1">
      <c r="A64" s="169" t="s">
        <v>68</v>
      </c>
      <c r="B64" s="169" t="s">
        <v>86</v>
      </c>
      <c r="C64" s="173">
        <v>172</v>
      </c>
      <c r="D64" s="173">
        <v>95</v>
      </c>
      <c r="E64" s="173">
        <v>351</v>
      </c>
      <c r="F64" s="173">
        <v>62</v>
      </c>
      <c r="G64" s="173">
        <v>835</v>
      </c>
      <c r="H64" s="173">
        <v>3</v>
      </c>
      <c r="I64" s="172">
        <v>1518</v>
      </c>
    </row>
    <row r="65" spans="1:9" s="133" customFormat="1">
      <c r="A65" s="169" t="s">
        <v>68</v>
      </c>
      <c r="B65" s="169" t="s">
        <v>87</v>
      </c>
      <c r="C65" s="173">
        <v>174</v>
      </c>
      <c r="D65" s="173">
        <v>95</v>
      </c>
      <c r="E65" s="173">
        <v>358</v>
      </c>
      <c r="F65" s="173">
        <v>63</v>
      </c>
      <c r="G65" s="173">
        <v>843</v>
      </c>
      <c r="H65" s="173">
        <v>3</v>
      </c>
      <c r="I65" s="172">
        <v>1536</v>
      </c>
    </row>
    <row r="66" spans="1:9" s="133" customFormat="1">
      <c r="A66" s="169" t="s">
        <v>68</v>
      </c>
      <c r="B66" s="169" t="s">
        <v>88</v>
      </c>
      <c r="C66" s="173">
        <v>182</v>
      </c>
      <c r="D66" s="173">
        <v>97</v>
      </c>
      <c r="E66" s="173">
        <v>362</v>
      </c>
      <c r="F66" s="173">
        <v>66</v>
      </c>
      <c r="G66" s="173">
        <v>878</v>
      </c>
      <c r="H66" s="173">
        <v>3</v>
      </c>
      <c r="I66" s="172">
        <v>1588</v>
      </c>
    </row>
    <row r="67" spans="1:9" s="133" customFormat="1">
      <c r="A67" s="169" t="s">
        <v>68</v>
      </c>
      <c r="B67" s="169" t="s">
        <v>89</v>
      </c>
      <c r="C67" s="173">
        <v>182</v>
      </c>
      <c r="D67" s="173">
        <v>102</v>
      </c>
      <c r="E67" s="173">
        <v>367</v>
      </c>
      <c r="F67" s="173">
        <v>63</v>
      </c>
      <c r="G67" s="173">
        <v>908</v>
      </c>
      <c r="H67" s="173">
        <v>5</v>
      </c>
      <c r="I67" s="172">
        <v>1627</v>
      </c>
    </row>
    <row r="68" spans="1:9" s="133" customFormat="1">
      <c r="A68" s="169" t="s">
        <v>68</v>
      </c>
      <c r="B68" s="169" t="s">
        <v>90</v>
      </c>
      <c r="C68" s="173">
        <v>236</v>
      </c>
      <c r="D68" s="173">
        <v>101</v>
      </c>
      <c r="E68" s="173">
        <v>375</v>
      </c>
      <c r="F68" s="173">
        <v>65</v>
      </c>
      <c r="G68" s="173">
        <v>985</v>
      </c>
      <c r="H68" s="173">
        <v>5</v>
      </c>
      <c r="I68" s="172">
        <v>1767</v>
      </c>
    </row>
    <row r="69" spans="1:9" s="133" customFormat="1">
      <c r="A69" s="169" t="s">
        <v>68</v>
      </c>
      <c r="B69" s="169" t="s">
        <v>91</v>
      </c>
      <c r="C69" s="173">
        <v>236</v>
      </c>
      <c r="D69" s="173">
        <v>101</v>
      </c>
      <c r="E69" s="173">
        <v>377</v>
      </c>
      <c r="F69" s="173">
        <v>64</v>
      </c>
      <c r="G69" s="173">
        <v>983</v>
      </c>
      <c r="H69" s="173">
        <v>5</v>
      </c>
      <c r="I69" s="172">
        <v>1766</v>
      </c>
    </row>
    <row r="70" spans="1:9" s="133" customFormat="1">
      <c r="A70" s="169" t="s">
        <v>68</v>
      </c>
      <c r="B70" s="169" t="s">
        <v>92</v>
      </c>
      <c r="C70" s="173">
        <v>258</v>
      </c>
      <c r="D70" s="173">
        <v>103</v>
      </c>
      <c r="E70" s="173">
        <v>349</v>
      </c>
      <c r="F70" s="173">
        <v>66</v>
      </c>
      <c r="G70" s="173">
        <v>1014</v>
      </c>
      <c r="H70" s="173">
        <v>5</v>
      </c>
      <c r="I70" s="172">
        <v>1795</v>
      </c>
    </row>
    <row r="71" spans="1:9" s="133" customFormat="1">
      <c r="A71" s="169" t="s">
        <v>68</v>
      </c>
      <c r="B71" s="169" t="s">
        <v>93</v>
      </c>
      <c r="C71" s="173">
        <v>292</v>
      </c>
      <c r="D71" s="173">
        <v>91</v>
      </c>
      <c r="E71" s="173">
        <v>273</v>
      </c>
      <c r="F71" s="173">
        <v>90</v>
      </c>
      <c r="G71" s="173">
        <v>777</v>
      </c>
      <c r="H71" s="173">
        <v>5</v>
      </c>
      <c r="I71" s="174">
        <v>1528</v>
      </c>
    </row>
    <row r="72" spans="1:9" s="133" customFormat="1">
      <c r="A72" s="169" t="s">
        <v>68</v>
      </c>
      <c r="B72" s="169" t="s">
        <v>94</v>
      </c>
      <c r="C72" s="173">
        <v>209</v>
      </c>
      <c r="D72" s="173">
        <v>120</v>
      </c>
      <c r="E72" s="173">
        <v>188</v>
      </c>
      <c r="F72" s="173">
        <v>142</v>
      </c>
      <c r="G72" s="173">
        <v>855</v>
      </c>
      <c r="H72" s="173">
        <v>3</v>
      </c>
      <c r="I72" s="174">
        <v>1517</v>
      </c>
    </row>
    <row r="73" spans="1:9" s="133" customFormat="1">
      <c r="A73" s="169" t="s">
        <v>68</v>
      </c>
      <c r="B73" s="169" t="s">
        <v>95</v>
      </c>
      <c r="C73" s="173">
        <v>194</v>
      </c>
      <c r="D73" s="173">
        <v>126</v>
      </c>
      <c r="E73" s="173">
        <v>191</v>
      </c>
      <c r="F73" s="173">
        <v>140</v>
      </c>
      <c r="G73" s="173">
        <v>844</v>
      </c>
      <c r="H73" s="173">
        <v>2</v>
      </c>
      <c r="I73" s="174">
        <v>1497</v>
      </c>
    </row>
    <row r="74" spans="1:9" s="133" customFormat="1">
      <c r="A74" s="169" t="s">
        <v>68</v>
      </c>
      <c r="B74" s="169" t="s">
        <v>96</v>
      </c>
      <c r="C74" s="173">
        <v>242</v>
      </c>
      <c r="D74" s="173">
        <v>139</v>
      </c>
      <c r="E74" s="173">
        <v>194</v>
      </c>
      <c r="F74" s="173">
        <v>171</v>
      </c>
      <c r="G74" s="173">
        <v>852</v>
      </c>
      <c r="H74" s="173">
        <v>2</v>
      </c>
      <c r="I74" s="174">
        <f t="shared" ref="I74:I94" si="0">SUM(C74:H74)</f>
        <v>1600</v>
      </c>
    </row>
    <row r="75" spans="1:9" s="133" customFormat="1">
      <c r="A75" s="169" t="s">
        <v>68</v>
      </c>
      <c r="B75" s="169" t="s">
        <v>97</v>
      </c>
      <c r="C75" s="175">
        <v>196</v>
      </c>
      <c r="D75" s="175">
        <v>130</v>
      </c>
      <c r="E75" s="175">
        <v>174</v>
      </c>
      <c r="F75" s="175">
        <v>175</v>
      </c>
      <c r="G75" s="175">
        <v>962</v>
      </c>
      <c r="H75" s="175">
        <v>3</v>
      </c>
      <c r="I75" s="174">
        <f t="shared" si="0"/>
        <v>1640</v>
      </c>
    </row>
    <row r="76" spans="1:9" s="133" customFormat="1">
      <c r="A76" s="169" t="s">
        <v>68</v>
      </c>
      <c r="B76" s="169" t="s">
        <v>98</v>
      </c>
      <c r="C76" s="175">
        <v>191</v>
      </c>
      <c r="D76" s="175">
        <v>139</v>
      </c>
      <c r="E76" s="175">
        <v>169</v>
      </c>
      <c r="F76" s="175">
        <v>179</v>
      </c>
      <c r="G76" s="175">
        <v>1015</v>
      </c>
      <c r="H76" s="175">
        <v>3</v>
      </c>
      <c r="I76" s="174">
        <f t="shared" si="0"/>
        <v>1696</v>
      </c>
    </row>
    <row r="77" spans="1:9" s="133" customFormat="1">
      <c r="A77" s="169" t="s">
        <v>68</v>
      </c>
      <c r="B77" s="169" t="s">
        <v>99</v>
      </c>
      <c r="C77" s="175">
        <v>153</v>
      </c>
      <c r="D77" s="175">
        <v>156</v>
      </c>
      <c r="E77" s="175">
        <v>162</v>
      </c>
      <c r="F77" s="175">
        <v>179</v>
      </c>
      <c r="G77" s="175">
        <v>1054</v>
      </c>
      <c r="H77" s="175">
        <v>3</v>
      </c>
      <c r="I77" s="174">
        <f t="shared" si="0"/>
        <v>1707</v>
      </c>
    </row>
    <row r="78" spans="1:9" s="133" customFormat="1">
      <c r="A78" s="169" t="s">
        <v>68</v>
      </c>
      <c r="B78" s="169" t="s">
        <v>100</v>
      </c>
      <c r="C78" s="175">
        <v>158</v>
      </c>
      <c r="D78" s="175">
        <v>152</v>
      </c>
      <c r="E78" s="175">
        <v>163</v>
      </c>
      <c r="F78" s="175">
        <v>184</v>
      </c>
      <c r="G78" s="175">
        <v>1092</v>
      </c>
      <c r="H78" s="175">
        <v>3</v>
      </c>
      <c r="I78" s="174">
        <f t="shared" si="0"/>
        <v>1752</v>
      </c>
    </row>
    <row r="79" spans="1:9" s="133" customFormat="1">
      <c r="A79" s="169" t="s">
        <v>68</v>
      </c>
      <c r="B79" s="169" t="s">
        <v>101</v>
      </c>
      <c r="C79" s="175">
        <v>169</v>
      </c>
      <c r="D79" s="175">
        <v>161</v>
      </c>
      <c r="E79" s="175">
        <v>165</v>
      </c>
      <c r="F79" s="175">
        <v>151</v>
      </c>
      <c r="G79" s="175">
        <v>1299</v>
      </c>
      <c r="H79" s="175">
        <v>6</v>
      </c>
      <c r="I79" s="174">
        <f t="shared" si="0"/>
        <v>1951</v>
      </c>
    </row>
    <row r="80" spans="1:9" s="133" customFormat="1">
      <c r="A80" s="169" t="s">
        <v>68</v>
      </c>
      <c r="B80" s="169" t="s">
        <v>181</v>
      </c>
      <c r="C80" s="175">
        <v>186</v>
      </c>
      <c r="D80" s="175">
        <v>186</v>
      </c>
      <c r="E80" s="175">
        <v>161</v>
      </c>
      <c r="F80" s="175">
        <v>150</v>
      </c>
      <c r="G80" s="175">
        <v>1392</v>
      </c>
      <c r="H80" s="175">
        <v>6</v>
      </c>
      <c r="I80" s="174">
        <f t="shared" si="0"/>
        <v>2081</v>
      </c>
    </row>
    <row r="81" spans="1:9" s="133" customFormat="1">
      <c r="A81" s="169" t="s">
        <v>68</v>
      </c>
      <c r="B81" s="169" t="s">
        <v>189</v>
      </c>
      <c r="C81" s="175">
        <v>191</v>
      </c>
      <c r="D81" s="175">
        <v>189</v>
      </c>
      <c r="E81" s="175">
        <v>184</v>
      </c>
      <c r="F81" s="175">
        <v>153</v>
      </c>
      <c r="G81" s="175">
        <v>1395</v>
      </c>
      <c r="H81" s="175">
        <v>7</v>
      </c>
      <c r="I81" s="174">
        <f t="shared" si="0"/>
        <v>2119</v>
      </c>
    </row>
    <row r="82" spans="1:9" s="133" customFormat="1">
      <c r="A82" s="169" t="s">
        <v>68</v>
      </c>
      <c r="B82" s="169" t="s">
        <v>193</v>
      </c>
      <c r="C82" s="175">
        <v>193</v>
      </c>
      <c r="D82" s="175">
        <v>185</v>
      </c>
      <c r="E82" s="175">
        <v>185</v>
      </c>
      <c r="F82" s="175">
        <v>163</v>
      </c>
      <c r="G82" s="175">
        <v>1474</v>
      </c>
      <c r="H82" s="175">
        <v>7</v>
      </c>
      <c r="I82" s="174">
        <f t="shared" si="0"/>
        <v>2207</v>
      </c>
    </row>
    <row r="83" spans="1:9" s="133" customFormat="1">
      <c r="A83" s="169" t="s">
        <v>68</v>
      </c>
      <c r="B83" s="169" t="s">
        <v>196</v>
      </c>
      <c r="C83" s="175">
        <v>182</v>
      </c>
      <c r="D83" s="175">
        <v>163</v>
      </c>
      <c r="E83" s="175">
        <v>178</v>
      </c>
      <c r="F83" s="175">
        <v>145</v>
      </c>
      <c r="G83" s="175">
        <v>1368</v>
      </c>
      <c r="H83" s="175">
        <v>7</v>
      </c>
      <c r="I83" s="174">
        <f t="shared" si="0"/>
        <v>2043</v>
      </c>
    </row>
    <row r="84" spans="1:9" s="133" customFormat="1">
      <c r="A84" s="169" t="s">
        <v>68</v>
      </c>
      <c r="B84" s="169" t="s">
        <v>198</v>
      </c>
      <c r="C84" s="175">
        <v>203</v>
      </c>
      <c r="D84" s="175">
        <v>167</v>
      </c>
      <c r="E84" s="175">
        <v>213</v>
      </c>
      <c r="F84" s="175">
        <v>152</v>
      </c>
      <c r="G84" s="175">
        <v>1478</v>
      </c>
      <c r="H84" s="175">
        <v>8</v>
      </c>
      <c r="I84" s="174">
        <f t="shared" si="0"/>
        <v>2221</v>
      </c>
    </row>
    <row r="85" spans="1:9" s="133" customFormat="1">
      <c r="A85" s="169" t="s">
        <v>68</v>
      </c>
      <c r="B85" s="169" t="s">
        <v>200</v>
      </c>
      <c r="C85" s="175">
        <v>208</v>
      </c>
      <c r="D85" s="175">
        <v>170</v>
      </c>
      <c r="E85" s="175">
        <v>196</v>
      </c>
      <c r="F85" s="175">
        <v>156</v>
      </c>
      <c r="G85" s="175">
        <v>1509</v>
      </c>
      <c r="H85" s="175">
        <v>8</v>
      </c>
      <c r="I85" s="174">
        <f t="shared" si="0"/>
        <v>2247</v>
      </c>
    </row>
    <row r="86" spans="1:9" s="133" customFormat="1">
      <c r="A86" s="169" t="s">
        <v>68</v>
      </c>
      <c r="B86" s="169" t="s">
        <v>203</v>
      </c>
      <c r="C86" s="175">
        <v>213</v>
      </c>
      <c r="D86" s="175">
        <v>156</v>
      </c>
      <c r="E86" s="175">
        <v>202</v>
      </c>
      <c r="F86" s="175">
        <v>86</v>
      </c>
      <c r="G86" s="175">
        <v>1619</v>
      </c>
      <c r="H86" s="175">
        <v>9</v>
      </c>
      <c r="I86" s="174">
        <f t="shared" si="0"/>
        <v>2285</v>
      </c>
    </row>
    <row r="87" spans="1:9" s="133" customFormat="1">
      <c r="A87" s="169" t="s">
        <v>68</v>
      </c>
      <c r="B87" s="169" t="s">
        <v>206</v>
      </c>
      <c r="C87" s="175">
        <v>240</v>
      </c>
      <c r="D87" s="175">
        <v>164</v>
      </c>
      <c r="E87" s="175">
        <v>183</v>
      </c>
      <c r="F87" s="175">
        <v>79</v>
      </c>
      <c r="G87" s="175">
        <v>1794</v>
      </c>
      <c r="H87" s="175">
        <v>9</v>
      </c>
      <c r="I87" s="174">
        <f t="shared" si="0"/>
        <v>2469</v>
      </c>
    </row>
    <row r="88" spans="1:9" s="133" customFormat="1">
      <c r="A88" s="169" t="s">
        <v>68</v>
      </c>
      <c r="B88" s="169" t="s">
        <v>211</v>
      </c>
      <c r="C88" s="175">
        <v>335</v>
      </c>
      <c r="D88" s="175">
        <v>159</v>
      </c>
      <c r="E88" s="175">
        <v>206</v>
      </c>
      <c r="F88" s="175">
        <v>81</v>
      </c>
      <c r="G88" s="175">
        <v>1831</v>
      </c>
      <c r="H88" s="175">
        <v>4</v>
      </c>
      <c r="I88" s="174">
        <f t="shared" si="0"/>
        <v>2616</v>
      </c>
    </row>
    <row r="89" spans="1:9" s="133" customFormat="1">
      <c r="A89" s="169" t="s">
        <v>68</v>
      </c>
      <c r="B89" s="169" t="s">
        <v>222</v>
      </c>
      <c r="C89" s="175">
        <v>244</v>
      </c>
      <c r="D89" s="175">
        <v>164</v>
      </c>
      <c r="E89" s="175">
        <v>189</v>
      </c>
      <c r="F89" s="175">
        <v>80</v>
      </c>
      <c r="G89" s="175">
        <v>1901</v>
      </c>
      <c r="H89" s="175">
        <v>9</v>
      </c>
      <c r="I89" s="174">
        <f t="shared" si="0"/>
        <v>2587</v>
      </c>
    </row>
    <row r="90" spans="1:9" s="133" customFormat="1">
      <c r="A90" s="169" t="s">
        <v>68</v>
      </c>
      <c r="B90" s="169" t="s">
        <v>225</v>
      </c>
      <c r="C90" s="175">
        <v>360</v>
      </c>
      <c r="D90" s="175">
        <v>174</v>
      </c>
      <c r="E90" s="175">
        <v>197</v>
      </c>
      <c r="F90" s="175">
        <v>89</v>
      </c>
      <c r="G90" s="175">
        <v>1944</v>
      </c>
      <c r="H90" s="175">
        <v>3</v>
      </c>
      <c r="I90" s="174">
        <f t="shared" si="0"/>
        <v>2767</v>
      </c>
    </row>
    <row r="91" spans="1:9" s="133" customFormat="1">
      <c r="A91" s="169" t="s">
        <v>68</v>
      </c>
      <c r="B91" s="169" t="s">
        <v>228</v>
      </c>
      <c r="C91" s="175">
        <v>239</v>
      </c>
      <c r="D91" s="175">
        <v>160</v>
      </c>
      <c r="E91" s="175">
        <v>196</v>
      </c>
      <c r="F91" s="175">
        <v>82</v>
      </c>
      <c r="G91" s="175">
        <v>2069</v>
      </c>
      <c r="H91" s="175">
        <v>10</v>
      </c>
      <c r="I91" s="174">
        <f t="shared" si="0"/>
        <v>2756</v>
      </c>
    </row>
    <row r="92" spans="1:9" s="133" customFormat="1">
      <c r="A92" s="169" t="s">
        <v>68</v>
      </c>
      <c r="B92" s="169" t="s">
        <v>231</v>
      </c>
      <c r="C92" s="175">
        <v>264</v>
      </c>
      <c r="D92" s="175">
        <v>135</v>
      </c>
      <c r="E92" s="175">
        <v>187</v>
      </c>
      <c r="F92" s="175">
        <v>79</v>
      </c>
      <c r="G92" s="175">
        <v>2087</v>
      </c>
      <c r="H92" s="175">
        <v>10</v>
      </c>
      <c r="I92" s="174">
        <f t="shared" si="0"/>
        <v>2762</v>
      </c>
    </row>
    <row r="93" spans="1:9" s="133" customFormat="1">
      <c r="A93" s="169" t="s">
        <v>68</v>
      </c>
      <c r="B93" s="169" t="s">
        <v>234</v>
      </c>
      <c r="C93" s="175">
        <v>263</v>
      </c>
      <c r="D93" s="175">
        <v>134</v>
      </c>
      <c r="E93" s="175">
        <v>183</v>
      </c>
      <c r="F93" s="175">
        <v>78</v>
      </c>
      <c r="G93" s="175">
        <v>2108</v>
      </c>
      <c r="H93" s="175">
        <v>10</v>
      </c>
      <c r="I93" s="174">
        <f t="shared" si="0"/>
        <v>2776</v>
      </c>
    </row>
    <row r="94" spans="1:9" s="133" customFormat="1">
      <c r="A94" s="169" t="s">
        <v>68</v>
      </c>
      <c r="B94" s="169" t="s">
        <v>239</v>
      </c>
      <c r="C94" s="175">
        <v>277</v>
      </c>
      <c r="D94" s="175">
        <v>124</v>
      </c>
      <c r="E94" s="175">
        <v>183</v>
      </c>
      <c r="F94" s="175">
        <v>83</v>
      </c>
      <c r="G94" s="175">
        <v>2277</v>
      </c>
      <c r="H94" s="175">
        <v>12</v>
      </c>
      <c r="I94" s="174">
        <f t="shared" si="0"/>
        <v>2956</v>
      </c>
    </row>
    <row r="95" spans="1:9" s="133" customFormat="1">
      <c r="A95" s="169" t="s">
        <v>68</v>
      </c>
      <c r="B95" s="169" t="s">
        <v>241</v>
      </c>
      <c r="C95" s="175">
        <v>275</v>
      </c>
      <c r="D95" s="175">
        <v>128</v>
      </c>
      <c r="E95" s="175">
        <v>183</v>
      </c>
      <c r="F95" s="175">
        <v>86</v>
      </c>
      <c r="G95" s="175">
        <v>2410</v>
      </c>
      <c r="H95" s="174">
        <v>13</v>
      </c>
      <c r="I95" s="174">
        <v>3095</v>
      </c>
    </row>
    <row r="96" spans="1:9" s="133" customFormat="1" ht="69.75" customHeight="1">
      <c r="A96" s="169"/>
      <c r="B96" s="169"/>
      <c r="C96" s="170" t="s">
        <v>48</v>
      </c>
      <c r="D96" s="170" t="s">
        <v>49</v>
      </c>
      <c r="E96" s="170" t="s">
        <v>50</v>
      </c>
      <c r="F96" s="170" t="s">
        <v>65</v>
      </c>
      <c r="G96" s="170" t="s">
        <v>66</v>
      </c>
      <c r="H96" s="170" t="s">
        <v>67</v>
      </c>
      <c r="I96" s="171" t="s">
        <v>46</v>
      </c>
    </row>
    <row r="97" spans="1:9" s="133" customFormat="1">
      <c r="A97" s="169" t="s">
        <v>102</v>
      </c>
      <c r="B97" s="169" t="s">
        <v>69</v>
      </c>
      <c r="C97" s="176">
        <f t="shared" ref="C97:H106" si="1">C47/$I47</f>
        <v>0.16647531572904709</v>
      </c>
      <c r="D97" s="176">
        <f t="shared" si="1"/>
        <v>9.2996555683122845E-2</v>
      </c>
      <c r="E97" s="176">
        <f t="shared" si="1"/>
        <v>0.52238805970149249</v>
      </c>
      <c r="F97" s="176">
        <f t="shared" si="1"/>
        <v>5.8553386911595867E-2</v>
      </c>
      <c r="G97" s="176">
        <f t="shared" si="1"/>
        <v>0.15843857634902411</v>
      </c>
      <c r="H97" s="176">
        <f t="shared" si="1"/>
        <v>1.148105625717566E-3</v>
      </c>
      <c r="I97" s="177">
        <f t="shared" ref="I97:I135" si="2">SUM(C97:H97)</f>
        <v>1</v>
      </c>
    </row>
    <row r="98" spans="1:9" s="133" customFormat="1">
      <c r="A98" s="169" t="s">
        <v>102</v>
      </c>
      <c r="B98" s="169" t="s">
        <v>70</v>
      </c>
      <c r="C98" s="176">
        <f t="shared" si="1"/>
        <v>7.9487179487179482E-2</v>
      </c>
      <c r="D98" s="176">
        <f t="shared" si="1"/>
        <v>8.2051282051282051E-2</v>
      </c>
      <c r="E98" s="176">
        <f t="shared" si="1"/>
        <v>0.48333333333333334</v>
      </c>
      <c r="F98" s="176">
        <f t="shared" si="1"/>
        <v>6.5384615384615388E-2</v>
      </c>
      <c r="G98" s="176">
        <f t="shared" si="1"/>
        <v>0.28717948717948716</v>
      </c>
      <c r="H98" s="176">
        <f t="shared" si="1"/>
        <v>2.5641025641025641E-3</v>
      </c>
      <c r="I98" s="177">
        <f t="shared" si="2"/>
        <v>0.99999999999999989</v>
      </c>
    </row>
    <row r="99" spans="1:9" s="133" customFormat="1">
      <c r="A99" s="169" t="s">
        <v>102</v>
      </c>
      <c r="B99" s="169" t="s">
        <v>71</v>
      </c>
      <c r="C99" s="176">
        <f t="shared" si="1"/>
        <v>9.2925026399155231E-2</v>
      </c>
      <c r="D99" s="176">
        <f t="shared" si="1"/>
        <v>0.11510031678986272</v>
      </c>
      <c r="E99" s="176">
        <f t="shared" si="1"/>
        <v>0.37275607180570219</v>
      </c>
      <c r="F99" s="176">
        <f t="shared" si="1"/>
        <v>8.5533262935586066E-2</v>
      </c>
      <c r="G99" s="176">
        <f t="shared" si="1"/>
        <v>0.33157338965153116</v>
      </c>
      <c r="H99" s="176">
        <f t="shared" si="1"/>
        <v>2.1119324181626186E-3</v>
      </c>
      <c r="I99" s="177">
        <f t="shared" si="2"/>
        <v>1</v>
      </c>
    </row>
    <row r="100" spans="1:9" s="133" customFormat="1">
      <c r="A100" s="169" t="s">
        <v>102</v>
      </c>
      <c r="B100" s="169" t="s">
        <v>72</v>
      </c>
      <c r="C100" s="176">
        <f t="shared" si="1"/>
        <v>6.6285714285714281E-2</v>
      </c>
      <c r="D100" s="176">
        <f t="shared" si="1"/>
        <v>0.10057142857142858</v>
      </c>
      <c r="E100" s="176">
        <f t="shared" si="1"/>
        <v>0.36228571428571427</v>
      </c>
      <c r="F100" s="176">
        <f t="shared" si="1"/>
        <v>8.6857142857142855E-2</v>
      </c>
      <c r="G100" s="176">
        <f t="shared" si="1"/>
        <v>0.38171428571428573</v>
      </c>
      <c r="H100" s="176">
        <f t="shared" si="1"/>
        <v>2.2857142857142859E-3</v>
      </c>
      <c r="I100" s="177">
        <f t="shared" si="2"/>
        <v>1</v>
      </c>
    </row>
    <row r="101" spans="1:9" s="133" customFormat="1">
      <c r="A101" s="169" t="s">
        <v>102</v>
      </c>
      <c r="B101" s="169" t="s">
        <v>73</v>
      </c>
      <c r="C101" s="176">
        <f t="shared" si="1"/>
        <v>5.3684210526315793E-2</v>
      </c>
      <c r="D101" s="176">
        <f t="shared" si="1"/>
        <v>0.13368421052631579</v>
      </c>
      <c r="E101" s="176">
        <f t="shared" si="1"/>
        <v>0.30736842105263157</v>
      </c>
      <c r="F101" s="176">
        <f t="shared" si="1"/>
        <v>8.7368421052631581E-2</v>
      </c>
      <c r="G101" s="176">
        <f t="shared" si="1"/>
        <v>0.41578947368421054</v>
      </c>
      <c r="H101" s="176">
        <f t="shared" si="1"/>
        <v>2.1052631578947368E-3</v>
      </c>
      <c r="I101" s="177">
        <f t="shared" si="2"/>
        <v>0.99999999999999989</v>
      </c>
    </row>
    <row r="102" spans="1:9" s="133" customFormat="1">
      <c r="A102" s="169" t="s">
        <v>102</v>
      </c>
      <c r="B102" s="169" t="s">
        <v>74</v>
      </c>
      <c r="C102" s="176">
        <f t="shared" si="1"/>
        <v>5.9837728194726165E-2</v>
      </c>
      <c r="D102" s="176">
        <f t="shared" si="1"/>
        <v>0.1460446247464503</v>
      </c>
      <c r="E102" s="176">
        <f t="shared" si="1"/>
        <v>0.22718052738336714</v>
      </c>
      <c r="F102" s="176">
        <f t="shared" si="1"/>
        <v>0.10750507099391481</v>
      </c>
      <c r="G102" s="176">
        <f t="shared" si="1"/>
        <v>0.45537525354969571</v>
      </c>
      <c r="H102" s="176">
        <f t="shared" si="1"/>
        <v>4.0567951318458417E-3</v>
      </c>
      <c r="I102" s="177">
        <f t="shared" si="2"/>
        <v>0.99999999999999989</v>
      </c>
    </row>
    <row r="103" spans="1:9" s="133" customFormat="1">
      <c r="A103" s="169" t="s">
        <v>102</v>
      </c>
      <c r="B103" s="169" t="s">
        <v>75</v>
      </c>
      <c r="C103" s="176">
        <f t="shared" si="1"/>
        <v>5.4922279792746116E-2</v>
      </c>
      <c r="D103" s="176">
        <f t="shared" si="1"/>
        <v>0.11191709844559586</v>
      </c>
      <c r="E103" s="176">
        <f t="shared" si="1"/>
        <v>0.29430051813471503</v>
      </c>
      <c r="F103" s="176">
        <f t="shared" si="1"/>
        <v>0.10155440414507771</v>
      </c>
      <c r="G103" s="176">
        <f t="shared" si="1"/>
        <v>0.43316062176165804</v>
      </c>
      <c r="H103" s="176">
        <f t="shared" si="1"/>
        <v>4.1450777202072537E-3</v>
      </c>
      <c r="I103" s="177">
        <f t="shared" si="2"/>
        <v>0.99999999999999989</v>
      </c>
    </row>
    <row r="104" spans="1:9" s="133" customFormat="1">
      <c r="A104" s="169" t="s">
        <v>102</v>
      </c>
      <c r="B104" s="169" t="s">
        <v>76</v>
      </c>
      <c r="C104" s="176">
        <f t="shared" si="1"/>
        <v>9.3690248565965584E-2</v>
      </c>
      <c r="D104" s="176">
        <f t="shared" si="1"/>
        <v>0.10898661567877629</v>
      </c>
      <c r="E104" s="176">
        <f t="shared" si="1"/>
        <v>0.2170172084130019</v>
      </c>
      <c r="F104" s="176">
        <f t="shared" si="1"/>
        <v>0.10420650095602295</v>
      </c>
      <c r="G104" s="176">
        <f t="shared" si="1"/>
        <v>0.47227533460803062</v>
      </c>
      <c r="H104" s="176">
        <f t="shared" si="1"/>
        <v>3.8240917782026767E-3</v>
      </c>
      <c r="I104" s="177">
        <f t="shared" si="2"/>
        <v>1</v>
      </c>
    </row>
    <row r="105" spans="1:9" s="133" customFormat="1">
      <c r="A105" s="169" t="s">
        <v>102</v>
      </c>
      <c r="B105" s="169" t="s">
        <v>77</v>
      </c>
      <c r="C105" s="176">
        <f t="shared" si="1"/>
        <v>0.10606060606060606</v>
      </c>
      <c r="D105" s="176">
        <f t="shared" si="1"/>
        <v>9.0017825311942953E-2</v>
      </c>
      <c r="E105" s="176">
        <f t="shared" si="1"/>
        <v>0.25846702317290554</v>
      </c>
      <c r="F105" s="176">
        <f t="shared" si="1"/>
        <v>9.4474153297682703E-2</v>
      </c>
      <c r="G105" s="176">
        <f t="shared" si="1"/>
        <v>0.44741532976827092</v>
      </c>
      <c r="H105" s="176">
        <f t="shared" si="1"/>
        <v>3.5650623885918001E-3</v>
      </c>
      <c r="I105" s="177">
        <f t="shared" si="2"/>
        <v>1</v>
      </c>
    </row>
    <row r="106" spans="1:9" s="133" customFormat="1">
      <c r="A106" s="169" t="s">
        <v>102</v>
      </c>
      <c r="B106" s="169" t="s">
        <v>78</v>
      </c>
      <c r="C106" s="176">
        <f t="shared" si="1"/>
        <v>0.10634648370497427</v>
      </c>
      <c r="D106" s="176">
        <f t="shared" si="1"/>
        <v>8.7478559176672382E-2</v>
      </c>
      <c r="E106" s="176">
        <f t="shared" si="1"/>
        <v>0.25471698113207547</v>
      </c>
      <c r="F106" s="176">
        <f t="shared" si="1"/>
        <v>9.0909090909090912E-2</v>
      </c>
      <c r="G106" s="176">
        <f t="shared" si="1"/>
        <v>0.45711835334476841</v>
      </c>
      <c r="H106" s="176">
        <f t="shared" si="1"/>
        <v>3.4305317324185248E-3</v>
      </c>
      <c r="I106" s="177">
        <f t="shared" si="2"/>
        <v>0.99999999999999989</v>
      </c>
    </row>
    <row r="107" spans="1:9" s="133" customFormat="1">
      <c r="A107" s="169" t="s">
        <v>102</v>
      </c>
      <c r="B107" s="169" t="s">
        <v>79</v>
      </c>
      <c r="C107" s="176">
        <f t="shared" ref="C107:H116" si="3">C57/$I57</f>
        <v>0.11402027027027027</v>
      </c>
      <c r="D107" s="176">
        <f t="shared" si="3"/>
        <v>9.0371621621621628E-2</v>
      </c>
      <c r="E107" s="176">
        <f t="shared" si="3"/>
        <v>0.25422297297297297</v>
      </c>
      <c r="F107" s="176">
        <f t="shared" si="3"/>
        <v>8.5304054054054057E-2</v>
      </c>
      <c r="G107" s="176">
        <f t="shared" si="3"/>
        <v>0.45270270270270269</v>
      </c>
      <c r="H107" s="176">
        <f t="shared" si="3"/>
        <v>3.3783783783783786E-3</v>
      </c>
      <c r="I107" s="177">
        <f t="shared" si="2"/>
        <v>0.99999999999999989</v>
      </c>
    </row>
    <row r="108" spans="1:9" s="133" customFormat="1">
      <c r="A108" s="169" t="s">
        <v>102</v>
      </c>
      <c r="B108" s="169" t="s">
        <v>80</v>
      </c>
      <c r="C108" s="176">
        <f t="shared" si="3"/>
        <v>0.11101973684210527</v>
      </c>
      <c r="D108" s="176">
        <f t="shared" si="3"/>
        <v>9.2927631578947373E-2</v>
      </c>
      <c r="E108" s="176">
        <f t="shared" si="3"/>
        <v>0.24424342105263158</v>
      </c>
      <c r="F108" s="176">
        <f t="shared" si="3"/>
        <v>8.2236842105263164E-2</v>
      </c>
      <c r="G108" s="176">
        <f t="shared" si="3"/>
        <v>0.46628289473684209</v>
      </c>
      <c r="H108" s="176">
        <f t="shared" si="3"/>
        <v>3.2894736842105261E-3</v>
      </c>
      <c r="I108" s="177">
        <f t="shared" si="2"/>
        <v>0.99999999999999989</v>
      </c>
    </row>
    <row r="109" spans="1:9" s="133" customFormat="1">
      <c r="A109" s="169" t="s">
        <v>102</v>
      </c>
      <c r="B109" s="169" t="s">
        <v>81</v>
      </c>
      <c r="C109" s="176">
        <f t="shared" si="3"/>
        <v>0.11119936457505956</v>
      </c>
      <c r="D109" s="176">
        <f t="shared" si="3"/>
        <v>9.451945988880063E-2</v>
      </c>
      <c r="E109" s="176">
        <f t="shared" si="3"/>
        <v>0.23987291501191421</v>
      </c>
      <c r="F109" s="176">
        <f t="shared" si="3"/>
        <v>7.6250992851469426E-2</v>
      </c>
      <c r="G109" s="176">
        <f t="shared" si="3"/>
        <v>0.47498014297061159</v>
      </c>
      <c r="H109" s="176">
        <f t="shared" si="3"/>
        <v>3.177124702144559E-3</v>
      </c>
      <c r="I109" s="177">
        <f t="shared" si="2"/>
        <v>1</v>
      </c>
    </row>
    <row r="110" spans="1:9" s="133" customFormat="1">
      <c r="A110" s="169" t="s">
        <v>102</v>
      </c>
      <c r="B110" s="169" t="s">
        <v>82</v>
      </c>
      <c r="C110" s="176">
        <f t="shared" si="3"/>
        <v>0.10385756676557864</v>
      </c>
      <c r="D110" s="176">
        <f t="shared" si="3"/>
        <v>8.9020771513353122E-2</v>
      </c>
      <c r="E110" s="176">
        <f t="shared" si="3"/>
        <v>0.23219584569732937</v>
      </c>
      <c r="F110" s="176">
        <f t="shared" si="3"/>
        <v>6.899109792284866E-2</v>
      </c>
      <c r="G110" s="176">
        <f t="shared" si="3"/>
        <v>0.5029673590504451</v>
      </c>
      <c r="H110" s="176">
        <f t="shared" si="3"/>
        <v>2.967359050445104E-3</v>
      </c>
      <c r="I110" s="177">
        <f t="shared" si="2"/>
        <v>1</v>
      </c>
    </row>
    <row r="111" spans="1:9" s="133" customFormat="1">
      <c r="A111" s="169" t="s">
        <v>102</v>
      </c>
      <c r="B111" s="169" t="s">
        <v>83</v>
      </c>
      <c r="C111" s="176">
        <f t="shared" si="3"/>
        <v>0.10329670329670329</v>
      </c>
      <c r="D111" s="176">
        <f t="shared" si="3"/>
        <v>8.7179487179487175E-2</v>
      </c>
      <c r="E111" s="176">
        <f t="shared" si="3"/>
        <v>0.23076923076923078</v>
      </c>
      <c r="F111" s="176">
        <f t="shared" si="3"/>
        <v>6.8131868131868126E-2</v>
      </c>
      <c r="G111" s="176">
        <f t="shared" si="3"/>
        <v>0.50769230769230766</v>
      </c>
      <c r="H111" s="176">
        <f t="shared" si="3"/>
        <v>2.9304029304029304E-3</v>
      </c>
      <c r="I111" s="177">
        <f t="shared" si="2"/>
        <v>1</v>
      </c>
    </row>
    <row r="112" spans="1:9" s="133" customFormat="1">
      <c r="A112" s="169" t="s">
        <v>102</v>
      </c>
      <c r="B112" s="169" t="s">
        <v>84</v>
      </c>
      <c r="C112" s="176">
        <f t="shared" si="3"/>
        <v>0.10574875798438609</v>
      </c>
      <c r="D112" s="176">
        <f t="shared" si="3"/>
        <v>8.7295954577714691E-2</v>
      </c>
      <c r="E112" s="176">
        <f t="shared" si="3"/>
        <v>0.22924059616749468</v>
      </c>
      <c r="F112" s="176">
        <f t="shared" si="3"/>
        <v>6.8843151171043296E-2</v>
      </c>
      <c r="G112" s="176">
        <f t="shared" si="3"/>
        <v>0.50603264726756569</v>
      </c>
      <c r="H112" s="176">
        <f t="shared" si="3"/>
        <v>2.8388928317955998E-3</v>
      </c>
      <c r="I112" s="177">
        <f t="shared" si="2"/>
        <v>1</v>
      </c>
    </row>
    <row r="113" spans="1:9" s="133" customFormat="1">
      <c r="A113" s="169" t="s">
        <v>102</v>
      </c>
      <c r="B113" s="169" t="s">
        <v>85</v>
      </c>
      <c r="C113" s="176">
        <f t="shared" si="3"/>
        <v>0.11949265687583445</v>
      </c>
      <c r="D113" s="176">
        <f t="shared" si="3"/>
        <v>7.0761014686248333E-2</v>
      </c>
      <c r="E113" s="176">
        <f t="shared" si="3"/>
        <v>0.22029372496662217</v>
      </c>
      <c r="F113" s="176">
        <f t="shared" si="3"/>
        <v>5.9412550066755672E-2</v>
      </c>
      <c r="G113" s="176">
        <f t="shared" si="3"/>
        <v>0.5280373831775701</v>
      </c>
      <c r="H113" s="176">
        <f t="shared" si="3"/>
        <v>2.0026702269692926E-3</v>
      </c>
      <c r="I113" s="177">
        <f t="shared" si="2"/>
        <v>1</v>
      </c>
    </row>
    <row r="114" spans="1:9" s="133" customFormat="1">
      <c r="A114" s="169" t="s">
        <v>102</v>
      </c>
      <c r="B114" s="169" t="s">
        <v>86</v>
      </c>
      <c r="C114" s="176">
        <f t="shared" si="3"/>
        <v>0.11330698287220026</v>
      </c>
      <c r="D114" s="176">
        <f t="shared" si="3"/>
        <v>6.2582345191040847E-2</v>
      </c>
      <c r="E114" s="176">
        <f t="shared" si="3"/>
        <v>0.23122529644268774</v>
      </c>
      <c r="F114" s="176">
        <f t="shared" si="3"/>
        <v>4.0843214756258232E-2</v>
      </c>
      <c r="G114" s="176">
        <f t="shared" si="3"/>
        <v>0.55006587615283264</v>
      </c>
      <c r="H114" s="176">
        <f t="shared" si="3"/>
        <v>1.976284584980237E-3</v>
      </c>
      <c r="I114" s="177">
        <f t="shared" si="2"/>
        <v>1</v>
      </c>
    </row>
    <row r="115" spans="1:9" s="133" customFormat="1">
      <c r="A115" s="169" t="s">
        <v>102</v>
      </c>
      <c r="B115" s="169" t="s">
        <v>87</v>
      </c>
      <c r="C115" s="176">
        <f t="shared" si="3"/>
        <v>0.11328125</v>
      </c>
      <c r="D115" s="176">
        <f t="shared" si="3"/>
        <v>6.1848958333333336E-2</v>
      </c>
      <c r="E115" s="176">
        <f t="shared" si="3"/>
        <v>0.23307291666666666</v>
      </c>
      <c r="F115" s="176">
        <f t="shared" si="3"/>
        <v>4.1015625E-2</v>
      </c>
      <c r="G115" s="176">
        <f t="shared" si="3"/>
        <v>0.548828125</v>
      </c>
      <c r="H115" s="176">
        <f t="shared" si="3"/>
        <v>1.953125E-3</v>
      </c>
      <c r="I115" s="177">
        <f t="shared" si="2"/>
        <v>1</v>
      </c>
    </row>
    <row r="116" spans="1:9" s="133" customFormat="1">
      <c r="A116" s="169" t="s">
        <v>102</v>
      </c>
      <c r="B116" s="169" t="s">
        <v>88</v>
      </c>
      <c r="C116" s="176">
        <f t="shared" si="3"/>
        <v>0.11460957178841309</v>
      </c>
      <c r="D116" s="176">
        <f t="shared" si="3"/>
        <v>6.1083123425692692E-2</v>
      </c>
      <c r="E116" s="176">
        <f t="shared" si="3"/>
        <v>0.22795969773299748</v>
      </c>
      <c r="F116" s="176">
        <f t="shared" si="3"/>
        <v>4.1561712846347604E-2</v>
      </c>
      <c r="G116" s="176">
        <f t="shared" si="3"/>
        <v>0.55289672544080604</v>
      </c>
      <c r="H116" s="176">
        <f t="shared" si="3"/>
        <v>1.889168765743073E-3</v>
      </c>
      <c r="I116" s="177">
        <f t="shared" si="2"/>
        <v>1</v>
      </c>
    </row>
    <row r="117" spans="1:9" s="133" customFormat="1">
      <c r="A117" s="169" t="s">
        <v>102</v>
      </c>
      <c r="B117" s="169" t="s">
        <v>89</v>
      </c>
      <c r="C117" s="176">
        <f t="shared" ref="C117:H126" si="4">C67/$I67</f>
        <v>0.11186232329440689</v>
      </c>
      <c r="D117" s="176">
        <f t="shared" si="4"/>
        <v>6.2692071296865395E-2</v>
      </c>
      <c r="E117" s="176">
        <f t="shared" si="4"/>
        <v>0.22556853103872157</v>
      </c>
      <c r="F117" s="176">
        <f t="shared" si="4"/>
        <v>3.8721573448063921E-2</v>
      </c>
      <c r="G117" s="176">
        <f t="shared" si="4"/>
        <v>0.55808236017209589</v>
      </c>
      <c r="H117" s="176">
        <f t="shared" si="4"/>
        <v>3.0731407498463428E-3</v>
      </c>
      <c r="I117" s="177">
        <f t="shared" si="2"/>
        <v>1</v>
      </c>
    </row>
    <row r="118" spans="1:9" s="133" customFormat="1">
      <c r="A118" s="169" t="s">
        <v>102</v>
      </c>
      <c r="B118" s="169" t="s">
        <v>90</v>
      </c>
      <c r="C118" s="176">
        <f t="shared" si="4"/>
        <v>0.13355970571590267</v>
      </c>
      <c r="D118" s="176">
        <f t="shared" si="4"/>
        <v>5.715902659875495E-2</v>
      </c>
      <c r="E118" s="176">
        <f t="shared" si="4"/>
        <v>0.21222410865874364</v>
      </c>
      <c r="F118" s="176">
        <f t="shared" si="4"/>
        <v>3.6785512167515563E-2</v>
      </c>
      <c r="G118" s="176">
        <f t="shared" si="4"/>
        <v>0.55744199207696665</v>
      </c>
      <c r="H118" s="176">
        <f t="shared" si="4"/>
        <v>2.8296547821165816E-3</v>
      </c>
      <c r="I118" s="177">
        <f t="shared" si="2"/>
        <v>1</v>
      </c>
    </row>
    <row r="119" spans="1:9" s="133" customFormat="1">
      <c r="A119" s="169" t="s">
        <v>102</v>
      </c>
      <c r="B119" s="169" t="s">
        <v>91</v>
      </c>
      <c r="C119" s="176">
        <f t="shared" si="4"/>
        <v>0.13363533408833522</v>
      </c>
      <c r="D119" s="176">
        <f t="shared" si="4"/>
        <v>5.7191392978482448E-2</v>
      </c>
      <c r="E119" s="176">
        <f t="shared" si="4"/>
        <v>0.21347678369195924</v>
      </c>
      <c r="F119" s="176">
        <f t="shared" si="4"/>
        <v>3.6240090600226503E-2</v>
      </c>
      <c r="G119" s="176">
        <f t="shared" si="4"/>
        <v>0.55662514156285392</v>
      </c>
      <c r="H119" s="176">
        <f t="shared" si="4"/>
        <v>2.8312570781426952E-3</v>
      </c>
      <c r="I119" s="177">
        <f t="shared" si="2"/>
        <v>1</v>
      </c>
    </row>
    <row r="120" spans="1:9" s="133" customFormat="1">
      <c r="A120" s="169" t="s">
        <v>102</v>
      </c>
      <c r="B120" s="169" t="s">
        <v>92</v>
      </c>
      <c r="C120" s="176">
        <f t="shared" si="4"/>
        <v>0.14373259052924792</v>
      </c>
      <c r="D120" s="176">
        <f t="shared" si="4"/>
        <v>5.7381615598885792E-2</v>
      </c>
      <c r="E120" s="176">
        <f t="shared" si="4"/>
        <v>0.19442896935933149</v>
      </c>
      <c r="F120" s="176">
        <f t="shared" si="4"/>
        <v>3.6768802228412258E-2</v>
      </c>
      <c r="G120" s="176">
        <f t="shared" si="4"/>
        <v>0.5649025069637883</v>
      </c>
      <c r="H120" s="176">
        <f t="shared" si="4"/>
        <v>2.7855153203342618E-3</v>
      </c>
      <c r="I120" s="177">
        <f t="shared" si="2"/>
        <v>1</v>
      </c>
    </row>
    <row r="121" spans="1:9" s="133" customFormat="1">
      <c r="A121" s="169" t="s">
        <v>102</v>
      </c>
      <c r="B121" s="169" t="s">
        <v>93</v>
      </c>
      <c r="C121" s="176">
        <f t="shared" si="4"/>
        <v>0.19109947643979058</v>
      </c>
      <c r="D121" s="176">
        <f t="shared" si="4"/>
        <v>5.9554973821989529E-2</v>
      </c>
      <c r="E121" s="176">
        <f t="shared" si="4"/>
        <v>0.17866492146596857</v>
      </c>
      <c r="F121" s="176">
        <f t="shared" si="4"/>
        <v>5.8900523560209424E-2</v>
      </c>
      <c r="G121" s="176">
        <f t="shared" si="4"/>
        <v>0.50850785340314131</v>
      </c>
      <c r="H121" s="176">
        <f t="shared" si="4"/>
        <v>3.2722513089005235E-3</v>
      </c>
      <c r="I121" s="177">
        <f t="shared" si="2"/>
        <v>1</v>
      </c>
    </row>
    <row r="122" spans="1:9" s="133" customFormat="1">
      <c r="A122" s="169" t="s">
        <v>102</v>
      </c>
      <c r="B122" s="169" t="s">
        <v>94</v>
      </c>
      <c r="C122" s="176">
        <f t="shared" si="4"/>
        <v>0.13777191825972313</v>
      </c>
      <c r="D122" s="176">
        <f t="shared" si="4"/>
        <v>7.9103493737640085E-2</v>
      </c>
      <c r="E122" s="176">
        <f t="shared" si="4"/>
        <v>0.12392880685563612</v>
      </c>
      <c r="F122" s="176">
        <f t="shared" si="4"/>
        <v>9.3605800922874099E-2</v>
      </c>
      <c r="G122" s="176">
        <f t="shared" si="4"/>
        <v>0.56361239288068554</v>
      </c>
      <c r="H122" s="176">
        <f t="shared" si="4"/>
        <v>1.977587343441002E-3</v>
      </c>
      <c r="I122" s="177">
        <f t="shared" si="2"/>
        <v>1</v>
      </c>
    </row>
    <row r="123" spans="1:9" s="133" customFormat="1">
      <c r="A123" s="169" t="s">
        <v>102</v>
      </c>
      <c r="B123" s="169" t="s">
        <v>95</v>
      </c>
      <c r="C123" s="176">
        <f t="shared" si="4"/>
        <v>0.12959251837007349</v>
      </c>
      <c r="D123" s="176">
        <f t="shared" si="4"/>
        <v>8.4168336673346694E-2</v>
      </c>
      <c r="E123" s="176">
        <f t="shared" si="4"/>
        <v>0.12758851035404142</v>
      </c>
      <c r="F123" s="176">
        <f t="shared" si="4"/>
        <v>9.3520374081496327E-2</v>
      </c>
      <c r="G123" s="176">
        <f t="shared" si="4"/>
        <v>0.56379425517702075</v>
      </c>
      <c r="H123" s="176">
        <f t="shared" si="4"/>
        <v>1.3360053440213762E-3</v>
      </c>
      <c r="I123" s="177">
        <f t="shared" si="2"/>
        <v>1.0000000000000002</v>
      </c>
    </row>
    <row r="124" spans="1:9" s="133" customFormat="1">
      <c r="A124" s="222" t="s">
        <v>102</v>
      </c>
      <c r="B124" s="169" t="s">
        <v>96</v>
      </c>
      <c r="C124" s="176">
        <f t="shared" si="4"/>
        <v>0.15125</v>
      </c>
      <c r="D124" s="176">
        <f t="shared" si="4"/>
        <v>8.6874999999999994E-2</v>
      </c>
      <c r="E124" s="176">
        <f t="shared" si="4"/>
        <v>0.12125</v>
      </c>
      <c r="F124" s="176">
        <f t="shared" si="4"/>
        <v>0.106875</v>
      </c>
      <c r="G124" s="176">
        <f t="shared" si="4"/>
        <v>0.53249999999999997</v>
      </c>
      <c r="H124" s="176">
        <f t="shared" si="4"/>
        <v>1.25E-3</v>
      </c>
      <c r="I124" s="177">
        <f t="shared" si="2"/>
        <v>1</v>
      </c>
    </row>
    <row r="125" spans="1:9" s="133" customFormat="1">
      <c r="A125" s="169" t="s">
        <v>102</v>
      </c>
      <c r="B125" s="169" t="s">
        <v>97</v>
      </c>
      <c r="C125" s="176">
        <f t="shared" si="4"/>
        <v>0.11951219512195121</v>
      </c>
      <c r="D125" s="176">
        <f t="shared" si="4"/>
        <v>7.926829268292683E-2</v>
      </c>
      <c r="E125" s="176">
        <f t="shared" si="4"/>
        <v>0.10609756097560975</v>
      </c>
      <c r="F125" s="176">
        <f t="shared" si="4"/>
        <v>0.10670731707317073</v>
      </c>
      <c r="G125" s="176">
        <f t="shared" si="4"/>
        <v>0.5865853658536585</v>
      </c>
      <c r="H125" s="176">
        <f t="shared" si="4"/>
        <v>1.8292682926829269E-3</v>
      </c>
      <c r="I125" s="177">
        <f t="shared" si="2"/>
        <v>0.99999999999999989</v>
      </c>
    </row>
    <row r="126" spans="1:9" s="133" customFormat="1">
      <c r="A126" s="169" t="s">
        <v>102</v>
      </c>
      <c r="B126" s="169" t="s">
        <v>98</v>
      </c>
      <c r="C126" s="176">
        <f t="shared" si="4"/>
        <v>0.11261792452830188</v>
      </c>
      <c r="D126" s="176">
        <f t="shared" si="4"/>
        <v>8.1957547169811323E-2</v>
      </c>
      <c r="E126" s="176">
        <f t="shared" si="4"/>
        <v>9.9646226415094338E-2</v>
      </c>
      <c r="F126" s="176">
        <f t="shared" si="4"/>
        <v>0.10554245283018868</v>
      </c>
      <c r="G126" s="176">
        <f t="shared" si="4"/>
        <v>0.59846698113207553</v>
      </c>
      <c r="H126" s="176">
        <f t="shared" si="4"/>
        <v>1.7688679245283019E-3</v>
      </c>
      <c r="I126" s="177">
        <f t="shared" si="2"/>
        <v>1</v>
      </c>
    </row>
    <row r="127" spans="1:9" s="133" customFormat="1">
      <c r="A127" s="169" t="s">
        <v>102</v>
      </c>
      <c r="B127" s="169" t="s">
        <v>99</v>
      </c>
      <c r="C127" s="176">
        <f t="shared" ref="C127:H136" si="5">C77/$I77</f>
        <v>8.9630931458699478E-2</v>
      </c>
      <c r="D127" s="176">
        <f t="shared" si="5"/>
        <v>9.1388400702987704E-2</v>
      </c>
      <c r="E127" s="176">
        <f t="shared" si="5"/>
        <v>9.4903339191564143E-2</v>
      </c>
      <c r="F127" s="176">
        <f t="shared" si="5"/>
        <v>0.1048623315758641</v>
      </c>
      <c r="G127" s="176">
        <f t="shared" si="5"/>
        <v>0.61745752782659635</v>
      </c>
      <c r="H127" s="176">
        <f t="shared" si="5"/>
        <v>1.7574692442882249E-3</v>
      </c>
      <c r="I127" s="177">
        <f t="shared" si="2"/>
        <v>1</v>
      </c>
    </row>
    <row r="128" spans="1:9" s="133" customFormat="1">
      <c r="A128" s="169" t="s">
        <v>102</v>
      </c>
      <c r="B128" s="169" t="s">
        <v>100</v>
      </c>
      <c r="C128" s="176">
        <f t="shared" si="5"/>
        <v>9.0182648401826479E-2</v>
      </c>
      <c r="D128" s="176">
        <f t="shared" si="5"/>
        <v>8.6757990867579904E-2</v>
      </c>
      <c r="E128" s="176">
        <f t="shared" si="5"/>
        <v>9.3036529680365299E-2</v>
      </c>
      <c r="F128" s="176">
        <f t="shared" si="5"/>
        <v>0.1050228310502283</v>
      </c>
      <c r="G128" s="176">
        <f t="shared" si="5"/>
        <v>0.62328767123287676</v>
      </c>
      <c r="H128" s="176">
        <f t="shared" si="5"/>
        <v>1.7123287671232876E-3</v>
      </c>
      <c r="I128" s="177">
        <f t="shared" si="2"/>
        <v>1</v>
      </c>
    </row>
    <row r="129" spans="1:9" s="133" customFormat="1">
      <c r="A129" s="169" t="s">
        <v>102</v>
      </c>
      <c r="B129" s="169" t="s">
        <v>101</v>
      </c>
      <c r="C129" s="176">
        <f t="shared" si="5"/>
        <v>8.6622245002562784E-2</v>
      </c>
      <c r="D129" s="176">
        <f t="shared" si="5"/>
        <v>8.2521783700666332E-2</v>
      </c>
      <c r="E129" s="176">
        <f t="shared" si="5"/>
        <v>8.4572014351614558E-2</v>
      </c>
      <c r="F129" s="176">
        <f t="shared" si="5"/>
        <v>7.7396207073295739E-2</v>
      </c>
      <c r="G129" s="176">
        <f t="shared" si="5"/>
        <v>0.66581240389543828</v>
      </c>
      <c r="H129" s="176">
        <f t="shared" si="5"/>
        <v>3.0753459764223477E-3</v>
      </c>
      <c r="I129" s="177">
        <f t="shared" si="2"/>
        <v>1</v>
      </c>
    </row>
    <row r="130" spans="1:9" s="133" customFormat="1">
      <c r="A130" s="169" t="s">
        <v>102</v>
      </c>
      <c r="B130" s="169" t="s">
        <v>181</v>
      </c>
      <c r="C130" s="176">
        <f t="shared" si="5"/>
        <v>8.9380105718404615E-2</v>
      </c>
      <c r="D130" s="176">
        <f t="shared" si="5"/>
        <v>8.9380105718404615E-2</v>
      </c>
      <c r="E130" s="176">
        <f t="shared" si="5"/>
        <v>7.7366650648726568E-2</v>
      </c>
      <c r="F130" s="176">
        <f t="shared" si="5"/>
        <v>7.2080730418068242E-2</v>
      </c>
      <c r="G130" s="176">
        <f t="shared" si="5"/>
        <v>0.66890917827967322</v>
      </c>
      <c r="H130" s="176">
        <f t="shared" si="5"/>
        <v>2.8832292167227293E-3</v>
      </c>
      <c r="I130" s="177">
        <f t="shared" si="2"/>
        <v>1</v>
      </c>
    </row>
    <row r="131" spans="1:9" s="133" customFormat="1">
      <c r="A131" s="169" t="s">
        <v>102</v>
      </c>
      <c r="B131" s="169" t="s">
        <v>189</v>
      </c>
      <c r="C131" s="176">
        <f t="shared" si="5"/>
        <v>9.0136857008022653E-2</v>
      </c>
      <c r="D131" s="176">
        <f t="shared" si="5"/>
        <v>8.9193015573383674E-2</v>
      </c>
      <c r="E131" s="176">
        <f t="shared" si="5"/>
        <v>8.6833411986786221E-2</v>
      </c>
      <c r="F131" s="176">
        <f t="shared" si="5"/>
        <v>7.2203869749882021E-2</v>
      </c>
      <c r="G131" s="176">
        <f t="shared" si="5"/>
        <v>0.65832940066068901</v>
      </c>
      <c r="H131" s="176">
        <f t="shared" si="5"/>
        <v>3.3034450212364322E-3</v>
      </c>
      <c r="I131" s="177">
        <f t="shared" si="2"/>
        <v>1</v>
      </c>
    </row>
    <row r="132" spans="1:9" s="133" customFormat="1">
      <c r="A132" s="169" t="s">
        <v>102</v>
      </c>
      <c r="B132" s="169" t="s">
        <v>193</v>
      </c>
      <c r="C132" s="176">
        <f t="shared" si="5"/>
        <v>8.744902582691437E-2</v>
      </c>
      <c r="D132" s="178">
        <f t="shared" si="5"/>
        <v>8.3824195740824656E-2</v>
      </c>
      <c r="E132" s="178">
        <f t="shared" si="5"/>
        <v>8.3824195740824656E-2</v>
      </c>
      <c r="F132" s="178">
        <f t="shared" si="5"/>
        <v>7.3855913004077928E-2</v>
      </c>
      <c r="G132" s="178">
        <f t="shared" si="5"/>
        <v>0.6678749433620299</v>
      </c>
      <c r="H132" s="178">
        <f t="shared" si="5"/>
        <v>3.1717263253285004E-3</v>
      </c>
      <c r="I132" s="179">
        <f t="shared" si="2"/>
        <v>1</v>
      </c>
    </row>
    <row r="133" spans="1:9" s="133" customFormat="1">
      <c r="A133" s="169" t="s">
        <v>102</v>
      </c>
      <c r="B133" s="169" t="s">
        <v>196</v>
      </c>
      <c r="C133" s="176">
        <f t="shared" si="5"/>
        <v>8.908467939304944E-2</v>
      </c>
      <c r="D133" s="178">
        <f t="shared" si="5"/>
        <v>7.9784630445423402E-2</v>
      </c>
      <c r="E133" s="178">
        <f t="shared" si="5"/>
        <v>8.7126774351443961E-2</v>
      </c>
      <c r="F133" s="178">
        <f t="shared" si="5"/>
        <v>7.0974057758198733E-2</v>
      </c>
      <c r="G133" s="178">
        <f t="shared" si="5"/>
        <v>0.66960352422907488</v>
      </c>
      <c r="H133" s="178">
        <f t="shared" si="5"/>
        <v>3.4263338228095936E-3</v>
      </c>
      <c r="I133" s="179">
        <f t="shared" si="2"/>
        <v>1</v>
      </c>
    </row>
    <row r="134" spans="1:9" s="133" customFormat="1">
      <c r="A134" s="169" t="s">
        <v>102</v>
      </c>
      <c r="B134" s="169" t="s">
        <v>198</v>
      </c>
      <c r="C134" s="176">
        <f t="shared" si="5"/>
        <v>9.1400270148581722E-2</v>
      </c>
      <c r="D134" s="178">
        <f t="shared" si="5"/>
        <v>7.5191355245384964E-2</v>
      </c>
      <c r="E134" s="178">
        <f t="shared" si="5"/>
        <v>9.5902746510580825E-2</v>
      </c>
      <c r="F134" s="178">
        <f t="shared" si="5"/>
        <v>6.843764070238631E-2</v>
      </c>
      <c r="G134" s="178">
        <f t="shared" si="5"/>
        <v>0.66546600630346686</v>
      </c>
      <c r="H134" s="178">
        <f t="shared" si="5"/>
        <v>3.6019810895992796E-3</v>
      </c>
      <c r="I134" s="179">
        <f t="shared" si="2"/>
        <v>1</v>
      </c>
    </row>
    <row r="135" spans="1:9" s="133" customFormat="1">
      <c r="A135" s="169" t="s">
        <v>102</v>
      </c>
      <c r="B135" s="169" t="s">
        <v>200</v>
      </c>
      <c r="C135" s="176">
        <f t="shared" si="5"/>
        <v>9.2567868268802853E-2</v>
      </c>
      <c r="D135" s="178">
        <f t="shared" si="5"/>
        <v>7.5656430796617713E-2</v>
      </c>
      <c r="E135" s="178">
        <f t="shared" si="5"/>
        <v>8.7227414330218064E-2</v>
      </c>
      <c r="F135" s="178">
        <f t="shared" si="5"/>
        <v>6.9425901201602136E-2</v>
      </c>
      <c r="G135" s="178">
        <f t="shared" si="5"/>
        <v>0.671562082777036</v>
      </c>
      <c r="H135" s="178">
        <f t="shared" si="5"/>
        <v>3.5603026257231864E-3</v>
      </c>
      <c r="I135" s="179">
        <f t="shared" si="2"/>
        <v>1</v>
      </c>
    </row>
    <row r="136" spans="1:9" s="133" customFormat="1">
      <c r="A136" s="169" t="s">
        <v>102</v>
      </c>
      <c r="B136" s="169" t="s">
        <v>203</v>
      </c>
      <c r="C136" s="176">
        <f t="shared" si="5"/>
        <v>9.3216630196936545E-2</v>
      </c>
      <c r="D136" s="178">
        <f t="shared" si="5"/>
        <v>6.8271334792122537E-2</v>
      </c>
      <c r="E136" s="178">
        <f t="shared" si="5"/>
        <v>8.8402625820568931E-2</v>
      </c>
      <c r="F136" s="178">
        <f t="shared" si="5"/>
        <v>3.7636761487964986E-2</v>
      </c>
      <c r="G136" s="178">
        <f t="shared" si="5"/>
        <v>0.70853391684901534</v>
      </c>
      <c r="H136" s="178">
        <f t="shared" si="5"/>
        <v>3.9387308533916851E-3</v>
      </c>
      <c r="I136" s="179">
        <f>I86/$I86</f>
        <v>1</v>
      </c>
    </row>
    <row r="137" spans="1:9" s="133" customFormat="1">
      <c r="A137" s="169" t="s">
        <v>102</v>
      </c>
      <c r="B137" s="169" t="s">
        <v>206</v>
      </c>
      <c r="C137" s="176">
        <f t="shared" ref="C137:H138" si="6">C87/$I87</f>
        <v>9.7205346294046174E-2</v>
      </c>
      <c r="D137" s="178">
        <f t="shared" si="6"/>
        <v>6.6423653300931557E-2</v>
      </c>
      <c r="E137" s="178">
        <f t="shared" si="6"/>
        <v>7.4119076549210211E-2</v>
      </c>
      <c r="F137" s="178">
        <f t="shared" si="6"/>
        <v>3.1996759821790198E-2</v>
      </c>
      <c r="G137" s="178">
        <f t="shared" si="6"/>
        <v>0.72660996354799512</v>
      </c>
      <c r="H137" s="178">
        <f t="shared" si="6"/>
        <v>3.6452004860267314E-3</v>
      </c>
      <c r="I137" s="178">
        <f>I87/$I87</f>
        <v>1</v>
      </c>
    </row>
    <row r="138" spans="1:9" s="133" customFormat="1">
      <c r="A138" s="169" t="s">
        <v>102</v>
      </c>
      <c r="B138" s="169" t="s">
        <v>211</v>
      </c>
      <c r="C138" s="176">
        <f t="shared" si="6"/>
        <v>0.12805810397553516</v>
      </c>
      <c r="D138" s="178">
        <f t="shared" si="6"/>
        <v>6.0779816513761471E-2</v>
      </c>
      <c r="E138" s="178">
        <f t="shared" si="6"/>
        <v>7.8746177370030576E-2</v>
      </c>
      <c r="F138" s="178">
        <f t="shared" si="6"/>
        <v>3.096330275229358E-2</v>
      </c>
      <c r="G138" s="178">
        <f t="shared" si="6"/>
        <v>0.69992354740061158</v>
      </c>
      <c r="H138" s="178">
        <f t="shared" si="6"/>
        <v>1.5290519877675841E-3</v>
      </c>
      <c r="I138" s="178">
        <f>I88/$I88</f>
        <v>1</v>
      </c>
    </row>
    <row r="139" spans="1:9" s="133" customFormat="1">
      <c r="A139" s="169" t="s">
        <v>102</v>
      </c>
      <c r="B139" s="169" t="s">
        <v>222</v>
      </c>
      <c r="C139" s="176">
        <f t="shared" ref="C139:C143" si="7">C89/$I89</f>
        <v>9.4317742558948592E-2</v>
      </c>
      <c r="D139" s="178">
        <f t="shared" ref="D139:I139" si="8">D92/$I92</f>
        <v>4.8877624909485877E-2</v>
      </c>
      <c r="E139" s="178">
        <f t="shared" si="8"/>
        <v>6.7704561911658218E-2</v>
      </c>
      <c r="F139" s="178">
        <f t="shared" si="8"/>
        <v>2.8602461984069516E-2</v>
      </c>
      <c r="G139" s="178">
        <f t="shared" si="8"/>
        <v>0.75561187545257058</v>
      </c>
      <c r="H139" s="178">
        <f t="shared" si="8"/>
        <v>3.6205648081100651E-3</v>
      </c>
      <c r="I139" s="178">
        <f t="shared" si="8"/>
        <v>1</v>
      </c>
    </row>
    <row r="140" spans="1:9" s="133" customFormat="1">
      <c r="A140" s="169" t="s">
        <v>102</v>
      </c>
      <c r="B140" s="169" t="s">
        <v>225</v>
      </c>
      <c r="C140" s="176">
        <f t="shared" si="7"/>
        <v>0.13010480664980123</v>
      </c>
      <c r="D140" s="176">
        <f t="shared" ref="D140:I143" si="9">D90/$I90</f>
        <v>6.2883989880737262E-2</v>
      </c>
      <c r="E140" s="176">
        <f t="shared" si="9"/>
        <v>7.1196241416696782E-2</v>
      </c>
      <c r="F140" s="176">
        <f t="shared" si="9"/>
        <v>3.2164799421756415E-2</v>
      </c>
      <c r="G140" s="176">
        <f t="shared" si="9"/>
        <v>0.70256595590892668</v>
      </c>
      <c r="H140" s="176">
        <f t="shared" si="9"/>
        <v>1.0842067220816769E-3</v>
      </c>
      <c r="I140" s="176">
        <f t="shared" si="9"/>
        <v>1</v>
      </c>
    </row>
    <row r="141" spans="1:9" s="133" customFormat="1">
      <c r="A141" s="169" t="s">
        <v>102</v>
      </c>
      <c r="B141" s="169" t="s">
        <v>228</v>
      </c>
      <c r="C141" s="176">
        <f t="shared" si="7"/>
        <v>8.6719883889695204E-2</v>
      </c>
      <c r="D141" s="176">
        <f t="shared" si="9"/>
        <v>5.8055152394775038E-2</v>
      </c>
      <c r="E141" s="176">
        <f t="shared" si="9"/>
        <v>7.1117561683599423E-2</v>
      </c>
      <c r="F141" s="176">
        <f t="shared" si="9"/>
        <v>2.9753265602322207E-2</v>
      </c>
      <c r="G141" s="176">
        <f t="shared" si="9"/>
        <v>0.75072568940493467</v>
      </c>
      <c r="H141" s="176">
        <f t="shared" si="9"/>
        <v>3.6284470246734399E-3</v>
      </c>
      <c r="I141" s="176">
        <f t="shared" si="9"/>
        <v>1</v>
      </c>
    </row>
    <row r="142" spans="1:9" s="133" customFormat="1">
      <c r="A142" s="169" t="s">
        <v>102</v>
      </c>
      <c r="B142" s="169" t="s">
        <v>231</v>
      </c>
      <c r="C142" s="176">
        <f t="shared" si="7"/>
        <v>9.5582910934105716E-2</v>
      </c>
      <c r="D142" s="176">
        <f t="shared" si="9"/>
        <v>4.8877624909485877E-2</v>
      </c>
      <c r="E142" s="176">
        <f t="shared" si="9"/>
        <v>6.7704561911658218E-2</v>
      </c>
      <c r="F142" s="176">
        <f t="shared" si="9"/>
        <v>2.8602461984069516E-2</v>
      </c>
      <c r="G142" s="176">
        <f t="shared" si="9"/>
        <v>0.75561187545257058</v>
      </c>
      <c r="H142" s="176">
        <f t="shared" si="9"/>
        <v>3.6205648081100651E-3</v>
      </c>
      <c r="I142" s="176">
        <f t="shared" si="9"/>
        <v>1</v>
      </c>
    </row>
    <row r="143" spans="1:9" s="133" customFormat="1">
      <c r="A143" s="169" t="s">
        <v>102</v>
      </c>
      <c r="B143" s="169" t="s">
        <v>234</v>
      </c>
      <c r="C143" s="176">
        <f t="shared" si="7"/>
        <v>9.4740634005763685E-2</v>
      </c>
      <c r="D143" s="176">
        <f t="shared" si="9"/>
        <v>4.8270893371757925E-2</v>
      </c>
      <c r="E143" s="176">
        <f t="shared" si="9"/>
        <v>6.5922190201729111E-2</v>
      </c>
      <c r="F143" s="176">
        <f t="shared" si="9"/>
        <v>2.8097982708933718E-2</v>
      </c>
      <c r="G143" s="176">
        <f t="shared" si="9"/>
        <v>0.75936599423631124</v>
      </c>
      <c r="H143" s="176">
        <f t="shared" si="9"/>
        <v>3.6023054755043226E-3</v>
      </c>
      <c r="I143" s="176">
        <f t="shared" si="9"/>
        <v>1</v>
      </c>
    </row>
    <row r="144" spans="1:9" s="133" customFormat="1">
      <c r="A144" s="169" t="s">
        <v>102</v>
      </c>
      <c r="B144" s="169" t="s">
        <v>239</v>
      </c>
      <c r="C144" s="176">
        <f t="shared" ref="C144:I145" si="10">C94/$I94</f>
        <v>9.3707713125845735E-2</v>
      </c>
      <c r="D144" s="176">
        <f t="shared" si="10"/>
        <v>4.1948579161028419E-2</v>
      </c>
      <c r="E144" s="176">
        <f t="shared" si="10"/>
        <v>6.1907983761840327E-2</v>
      </c>
      <c r="F144" s="176">
        <f t="shared" si="10"/>
        <v>2.807848443843031E-2</v>
      </c>
      <c r="G144" s="176">
        <f t="shared" si="10"/>
        <v>0.77029769959404604</v>
      </c>
      <c r="H144" s="176">
        <f t="shared" si="10"/>
        <v>4.0595399188092015E-3</v>
      </c>
      <c r="I144" s="176">
        <f t="shared" si="10"/>
        <v>1</v>
      </c>
    </row>
    <row r="145" spans="1:9" s="133" customFormat="1">
      <c r="A145" s="169" t="s">
        <v>102</v>
      </c>
      <c r="B145" s="169" t="s">
        <v>242</v>
      </c>
      <c r="C145" s="176">
        <f t="shared" si="10"/>
        <v>8.8852988691437804E-2</v>
      </c>
      <c r="D145" s="176">
        <f t="shared" si="10"/>
        <v>4.1357027463651053E-2</v>
      </c>
      <c r="E145" s="176">
        <f t="shared" si="10"/>
        <v>5.9127625201938608E-2</v>
      </c>
      <c r="F145" s="176">
        <f t="shared" si="10"/>
        <v>2.7786752827140548E-2</v>
      </c>
      <c r="G145" s="176">
        <f t="shared" si="10"/>
        <v>0.77867528271405495</v>
      </c>
      <c r="H145" s="176">
        <f t="shared" si="10"/>
        <v>4.2003231017770596E-3</v>
      </c>
      <c r="I145" s="176">
        <f t="shared" si="10"/>
        <v>1</v>
      </c>
    </row>
    <row r="146" spans="1:9" s="133" customFormat="1"/>
    <row r="147" spans="1:9" s="133" customFormat="1"/>
    <row r="148" spans="1:9" s="133" customFormat="1"/>
    <row r="149" spans="1:9" s="133" customFormat="1"/>
    <row r="150" spans="1:9" s="133" customFormat="1"/>
    <row r="151" spans="1:9" s="133" customFormat="1"/>
    <row r="152" spans="1:9" s="133" customFormat="1"/>
    <row r="153" spans="1:9" s="133" customFormat="1"/>
    <row r="154" spans="1:9" s="133" customFormat="1"/>
    <row r="155" spans="1:9" s="133" customFormat="1"/>
    <row r="156" spans="1:9" s="133" customFormat="1"/>
    <row r="157" spans="1:9" s="133" customFormat="1"/>
    <row r="158" spans="1:9" s="133" customFormat="1"/>
    <row r="159" spans="1:9" s="133" customFormat="1"/>
    <row r="160" spans="1:9" s="133" customFormat="1"/>
    <row r="161" s="133" customFormat="1"/>
    <row r="162" s="133" customFormat="1"/>
    <row r="163" s="133" customFormat="1"/>
    <row r="164" s="133" customFormat="1"/>
    <row r="165" s="133" customFormat="1"/>
    <row r="166" s="133" customFormat="1"/>
    <row r="167" s="133" customFormat="1"/>
    <row r="168" s="133" customFormat="1"/>
    <row r="169" s="133" customFormat="1"/>
    <row r="170" s="133" customFormat="1"/>
    <row r="171" s="133" customFormat="1"/>
    <row r="172" s="133" customFormat="1"/>
    <row r="173" s="133" customFormat="1"/>
    <row r="174" s="133" customFormat="1"/>
    <row r="175" s="133" customFormat="1"/>
    <row r="176" s="133" customFormat="1"/>
    <row r="177" s="133" customFormat="1"/>
    <row r="178" s="133" customFormat="1"/>
    <row r="179" s="133" customFormat="1"/>
    <row r="180" s="133" customFormat="1"/>
    <row r="181" s="133" customFormat="1"/>
    <row r="182" s="133" customFormat="1"/>
    <row r="183" s="133" customFormat="1"/>
    <row r="184" s="133" customFormat="1"/>
    <row r="185" s="133" customFormat="1"/>
    <row r="186" s="133" customFormat="1"/>
    <row r="187" s="133" customFormat="1"/>
    <row r="188" s="133" customFormat="1"/>
    <row r="189" s="133" customFormat="1"/>
    <row r="190" s="133" customFormat="1"/>
    <row r="191" s="133" customFormat="1"/>
    <row r="192" s="133" customFormat="1"/>
    <row r="193" s="133" customFormat="1"/>
    <row r="194" s="133" customFormat="1"/>
    <row r="195" s="133" customFormat="1"/>
    <row r="196" s="133" customFormat="1"/>
    <row r="197" s="133" customFormat="1"/>
    <row r="198" s="133" customFormat="1"/>
    <row r="199" s="133" customFormat="1"/>
    <row r="200" s="133" customFormat="1"/>
    <row r="201" s="133" customFormat="1"/>
    <row r="202" s="133" customFormat="1"/>
    <row r="203" s="133" customFormat="1"/>
    <row r="204" s="133" customFormat="1"/>
    <row r="205" s="133" customFormat="1"/>
    <row r="206" s="133" customFormat="1"/>
    <row r="207" s="133" customFormat="1"/>
    <row r="208" s="133" customFormat="1"/>
    <row r="209" s="133" customFormat="1"/>
    <row r="210" s="133" customFormat="1"/>
    <row r="211" s="133" customFormat="1"/>
    <row r="212" s="133" customFormat="1"/>
    <row r="213" s="133" customFormat="1"/>
    <row r="214" s="133" customFormat="1"/>
    <row r="215" s="133" customFormat="1"/>
    <row r="216" s="133" customFormat="1"/>
    <row r="217" s="133" customFormat="1"/>
    <row r="218" s="133" customFormat="1"/>
    <row r="219" s="133" customFormat="1"/>
    <row r="220" s="133" customFormat="1"/>
    <row r="221" s="133" customFormat="1"/>
    <row r="222" s="133" customFormat="1"/>
    <row r="223" s="133" customFormat="1"/>
    <row r="224" s="133" customFormat="1"/>
    <row r="225" s="133" customFormat="1"/>
    <row r="226" s="133" customFormat="1"/>
    <row r="227" s="133" customFormat="1"/>
    <row r="228" s="133" customFormat="1"/>
    <row r="229" s="133" customFormat="1"/>
    <row r="230" s="133" customFormat="1"/>
    <row r="231" s="133" customFormat="1"/>
    <row r="232" s="133" customFormat="1"/>
    <row r="233" s="133" customFormat="1"/>
    <row r="234" s="133" customFormat="1"/>
    <row r="235" s="133" customFormat="1"/>
    <row r="236" s="133" customFormat="1"/>
    <row r="237" s="133" customFormat="1"/>
    <row r="238" s="133" customFormat="1"/>
    <row r="239" s="133" customFormat="1"/>
    <row r="240" s="133" customFormat="1"/>
    <row r="241" s="133" customFormat="1"/>
    <row r="242" s="133" customFormat="1"/>
    <row r="243" s="133" customFormat="1"/>
    <row r="244" s="133" customFormat="1"/>
    <row r="245" s="133" customFormat="1"/>
    <row r="246" s="133" customFormat="1"/>
    <row r="247" s="133" customFormat="1"/>
    <row r="248" s="133" customFormat="1"/>
    <row r="249" s="133" customFormat="1"/>
    <row r="250" s="133" customFormat="1"/>
    <row r="251" s="133" customFormat="1"/>
    <row r="252" s="133" customFormat="1"/>
    <row r="253" s="133" customFormat="1"/>
    <row r="254" s="133" customFormat="1"/>
    <row r="255" s="133" customFormat="1"/>
    <row r="256" s="133" customFormat="1"/>
    <row r="257" s="133" customFormat="1"/>
    <row r="258" s="133" customFormat="1"/>
    <row r="259" s="133" customFormat="1"/>
    <row r="260" s="133" customFormat="1"/>
    <row r="261" s="133" customFormat="1"/>
    <row r="262" s="133" customFormat="1"/>
    <row r="263" s="133" customFormat="1"/>
    <row r="264" s="133" customFormat="1"/>
    <row r="265" s="133" customFormat="1"/>
    <row r="266" s="133" customFormat="1"/>
    <row r="267" s="133" customFormat="1"/>
    <row r="268" s="133" customFormat="1"/>
    <row r="269" s="133" customFormat="1"/>
    <row r="270" s="133" customFormat="1"/>
    <row r="271" s="133" customFormat="1"/>
    <row r="272" s="133" customFormat="1"/>
    <row r="273" s="133" customFormat="1"/>
    <row r="274" s="133" customFormat="1"/>
    <row r="275" s="133" customFormat="1"/>
    <row r="276" s="217" customFormat="1"/>
    <row r="277" s="217" customFormat="1"/>
    <row r="278" s="217" customFormat="1"/>
    <row r="279" s="217" customFormat="1"/>
    <row r="280" s="217" customFormat="1"/>
    <row r="281" s="217" customFormat="1"/>
    <row r="282" s="217" customFormat="1"/>
    <row r="283" s="217" customFormat="1"/>
    <row r="284" s="217" customFormat="1"/>
    <row r="285" s="217" customFormat="1"/>
    <row r="286" s="217" customFormat="1"/>
    <row r="287" s="217" customFormat="1"/>
    <row r="288" s="217" customFormat="1"/>
    <row r="289" spans="1:19" s="217" customFormat="1"/>
    <row r="290" spans="1:19" s="217" customFormat="1"/>
    <row r="291" spans="1:19" s="217" customFormat="1"/>
    <row r="292" spans="1:19" s="217" customFormat="1"/>
    <row r="293" spans="1:19" s="217" customFormat="1"/>
    <row r="294" spans="1:19" s="217" customFormat="1"/>
    <row r="295" spans="1:19" s="217" customFormat="1"/>
    <row r="296" spans="1:19">
      <c r="A296" s="217"/>
      <c r="B296" s="217"/>
      <c r="C296" s="217"/>
      <c r="D296" s="217"/>
      <c r="E296" s="217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</row>
    <row r="297" spans="1:19">
      <c r="A297" s="217"/>
      <c r="B297" s="217"/>
      <c r="C297" s="217"/>
      <c r="D297" s="217"/>
      <c r="E297" s="217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</row>
    <row r="298" spans="1:19">
      <c r="A298" s="217"/>
      <c r="B298" s="217"/>
      <c r="C298" s="217"/>
      <c r="D298" s="217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</row>
    <row r="299" spans="1:19">
      <c r="A299" s="217"/>
      <c r="B299" s="217"/>
      <c r="C299" s="217"/>
      <c r="D299" s="217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</row>
    <row r="300" spans="1:19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42"/>
      <c r="L300" s="142"/>
      <c r="M300" s="142"/>
    </row>
    <row r="301" spans="1:19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42"/>
      <c r="L301" s="142"/>
      <c r="M301" s="142"/>
    </row>
    <row r="302" spans="1:19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42"/>
      <c r="L302" s="142"/>
      <c r="M302" s="142"/>
    </row>
    <row r="303" spans="1:19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</row>
    <row r="304" spans="1:19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</row>
    <row r="305" spans="1:11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</row>
  </sheetData>
  <hyperlinks>
    <hyperlink ref="A1" location="ÍNDICE!A1" display="Volver Índice" xr:uid="{00000000-0004-0000-06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80"/>
  <sheetViews>
    <sheetView zoomScaleNormal="100" workbookViewId="0">
      <pane ySplit="4" topLeftCell="A56" activePane="bottomLeft" state="frozen"/>
      <selection pane="bottomLeft"/>
    </sheetView>
  </sheetViews>
  <sheetFormatPr defaultColWidth="11.42578125" defaultRowHeight="12.75"/>
  <cols>
    <col min="1" max="1" width="11.42578125" style="24"/>
    <col min="2" max="2" width="6.42578125" style="24" bestFit="1" customWidth="1"/>
    <col min="3" max="3" width="11.42578125" style="24"/>
    <col min="4" max="4" width="8.42578125" style="24" customWidth="1"/>
    <col min="5" max="5" width="14" style="24" customWidth="1"/>
    <col min="6" max="6" width="11.42578125" style="24"/>
    <col min="7" max="7" width="12.5703125" style="24" customWidth="1"/>
    <col min="8" max="8" width="11.42578125" style="24"/>
    <col min="9" max="9" width="13.28515625" style="24" customWidth="1"/>
    <col min="10" max="10" width="11.42578125" style="24"/>
    <col min="11" max="11" width="8.28515625" style="24" bestFit="1" customWidth="1"/>
    <col min="12" max="12" width="11.42578125" style="24"/>
    <col min="13" max="13" width="8.5703125" style="24" customWidth="1"/>
    <col min="14" max="16384" width="11.42578125" style="24"/>
  </cols>
  <sheetData>
    <row r="1" spans="1:14" ht="15.75">
      <c r="A1" s="23" t="s">
        <v>45</v>
      </c>
    </row>
    <row r="2" spans="1:14">
      <c r="A2" s="337" t="s">
        <v>253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4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4">
      <c r="A4" s="25"/>
      <c r="B4" s="26"/>
      <c r="C4" s="26"/>
      <c r="D4" s="26"/>
      <c r="E4" s="26"/>
      <c r="F4" s="26"/>
      <c r="G4" s="26"/>
      <c r="H4" s="26"/>
      <c r="I4" s="26"/>
    </row>
    <row r="5" spans="1:14" ht="54">
      <c r="A5" s="26"/>
      <c r="B5" s="37" t="s">
        <v>46</v>
      </c>
      <c r="C5" s="27" t="s">
        <v>103</v>
      </c>
      <c r="D5" s="27" t="s">
        <v>104</v>
      </c>
      <c r="E5" s="27" t="s">
        <v>105</v>
      </c>
      <c r="F5" s="27" t="s">
        <v>106</v>
      </c>
      <c r="G5" s="27" t="s">
        <v>107</v>
      </c>
      <c r="H5" s="27" t="s">
        <v>108</v>
      </c>
      <c r="I5" s="27" t="s">
        <v>109</v>
      </c>
      <c r="J5" s="27" t="s">
        <v>110</v>
      </c>
      <c r="K5" s="27" t="s">
        <v>111</v>
      </c>
      <c r="L5" s="27" t="s">
        <v>112</v>
      </c>
      <c r="M5" s="27" t="s">
        <v>113</v>
      </c>
    </row>
    <row r="6" spans="1:14">
      <c r="A6" s="29">
        <v>2011</v>
      </c>
      <c r="B6" s="38"/>
      <c r="C6" s="39" t="s">
        <v>114</v>
      </c>
      <c r="D6" s="39"/>
      <c r="E6" s="39"/>
      <c r="F6" s="39"/>
      <c r="G6" s="39"/>
      <c r="H6" s="39"/>
      <c r="I6" s="39"/>
      <c r="J6" s="40"/>
      <c r="K6" s="40"/>
      <c r="L6" s="40"/>
      <c r="M6" s="40"/>
    </row>
    <row r="7" spans="1:14">
      <c r="A7" s="30" t="s">
        <v>53</v>
      </c>
      <c r="B7" s="39">
        <f>SUM(C7:M7)</f>
        <v>123</v>
      </c>
      <c r="C7" s="39">
        <v>3</v>
      </c>
      <c r="D7" s="39">
        <v>13</v>
      </c>
      <c r="E7" s="39">
        <v>14</v>
      </c>
      <c r="F7" s="42">
        <v>0</v>
      </c>
      <c r="G7" s="39">
        <v>3</v>
      </c>
      <c r="H7" s="39">
        <v>7</v>
      </c>
      <c r="I7" s="39">
        <v>23</v>
      </c>
      <c r="J7" s="39">
        <v>10</v>
      </c>
      <c r="K7" s="39">
        <v>14</v>
      </c>
      <c r="L7" s="42">
        <v>0</v>
      </c>
      <c r="M7" s="39">
        <v>36</v>
      </c>
    </row>
    <row r="8" spans="1:14">
      <c r="A8" s="32">
        <v>2012</v>
      </c>
      <c r="B8" s="39"/>
      <c r="C8" s="39"/>
      <c r="D8" s="39"/>
      <c r="E8" s="39"/>
      <c r="F8" s="39"/>
      <c r="G8" s="39"/>
      <c r="H8" s="39"/>
      <c r="I8" s="39"/>
      <c r="J8" s="40"/>
      <c r="K8" s="40"/>
      <c r="L8" s="40"/>
      <c r="M8" s="40"/>
    </row>
    <row r="9" spans="1:14">
      <c r="A9" s="30" t="s">
        <v>54</v>
      </c>
      <c r="B9" s="39">
        <f>SUM(C9:M9)</f>
        <v>287</v>
      </c>
      <c r="C9" s="39">
        <v>5</v>
      </c>
      <c r="D9" s="39">
        <v>68</v>
      </c>
      <c r="E9" s="39">
        <v>25</v>
      </c>
      <c r="F9" s="39">
        <v>10</v>
      </c>
      <c r="G9" s="39">
        <v>8</v>
      </c>
      <c r="H9" s="39">
        <v>9</v>
      </c>
      <c r="I9" s="39">
        <v>37</v>
      </c>
      <c r="J9" s="39">
        <v>13</v>
      </c>
      <c r="K9" s="39">
        <v>25</v>
      </c>
      <c r="L9" s="39">
        <v>67</v>
      </c>
      <c r="M9" s="39">
        <v>20</v>
      </c>
    </row>
    <row r="10" spans="1:14">
      <c r="A10" s="70" t="s">
        <v>55</v>
      </c>
      <c r="B10" s="39">
        <f>SUM(C10:M10)</f>
        <v>385</v>
      </c>
      <c r="C10" s="39">
        <v>9</v>
      </c>
      <c r="D10" s="39">
        <v>62</v>
      </c>
      <c r="E10" s="39">
        <v>24</v>
      </c>
      <c r="F10" s="39">
        <v>8</v>
      </c>
      <c r="G10" s="39">
        <v>8</v>
      </c>
      <c r="H10" s="39">
        <v>13</v>
      </c>
      <c r="I10" s="39">
        <v>43</v>
      </c>
      <c r="J10" s="39">
        <v>13</v>
      </c>
      <c r="K10" s="39">
        <v>18</v>
      </c>
      <c r="L10" s="39">
        <v>147</v>
      </c>
      <c r="M10" s="39">
        <v>40</v>
      </c>
    </row>
    <row r="11" spans="1:14">
      <c r="A11" s="30" t="s">
        <v>115</v>
      </c>
      <c r="B11" s="39">
        <v>412</v>
      </c>
      <c r="C11" s="39">
        <v>9</v>
      </c>
      <c r="D11" s="39">
        <v>65</v>
      </c>
      <c r="E11" s="39">
        <v>40</v>
      </c>
      <c r="F11" s="39">
        <v>8</v>
      </c>
      <c r="G11" s="39">
        <v>6</v>
      </c>
      <c r="H11" s="39">
        <v>13</v>
      </c>
      <c r="I11" s="39">
        <v>46</v>
      </c>
      <c r="J11" s="39">
        <v>21</v>
      </c>
      <c r="K11" s="39">
        <v>18</v>
      </c>
      <c r="L11" s="39">
        <v>142</v>
      </c>
      <c r="M11" s="39">
        <v>44</v>
      </c>
    </row>
    <row r="12" spans="1:14">
      <c r="A12" s="46" t="s">
        <v>53</v>
      </c>
      <c r="B12" s="39">
        <v>480</v>
      </c>
      <c r="C12" s="39">
        <v>12</v>
      </c>
      <c r="D12" s="39">
        <v>64</v>
      </c>
      <c r="E12" s="39">
        <v>37</v>
      </c>
      <c r="F12" s="39">
        <v>16</v>
      </c>
      <c r="G12" s="39">
        <v>7</v>
      </c>
      <c r="H12" s="39">
        <v>16</v>
      </c>
      <c r="I12" s="39">
        <v>87</v>
      </c>
      <c r="J12" s="39">
        <v>28</v>
      </c>
      <c r="K12" s="39">
        <v>18</v>
      </c>
      <c r="L12" s="39">
        <v>143</v>
      </c>
      <c r="M12" s="39">
        <v>52</v>
      </c>
    </row>
    <row r="13" spans="1:14">
      <c r="A13" s="6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4" ht="36">
      <c r="A14" s="26"/>
      <c r="B14" s="37" t="s">
        <v>46</v>
      </c>
      <c r="C14" s="27" t="s">
        <v>103</v>
      </c>
      <c r="D14" s="27" t="s">
        <v>116</v>
      </c>
      <c r="E14" s="27" t="s">
        <v>117</v>
      </c>
      <c r="F14" s="27" t="s">
        <v>118</v>
      </c>
      <c r="G14" s="27" t="s">
        <v>119</v>
      </c>
      <c r="H14" s="27"/>
      <c r="I14" s="27" t="s">
        <v>120</v>
      </c>
      <c r="J14" s="27" t="s">
        <v>121</v>
      </c>
      <c r="K14" s="27" t="s">
        <v>122</v>
      </c>
      <c r="L14" s="27" t="s">
        <v>123</v>
      </c>
      <c r="M14" s="27"/>
    </row>
    <row r="15" spans="1:14">
      <c r="A15" s="49">
        <v>2013</v>
      </c>
      <c r="B15" s="64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4">
      <c r="A16" s="30" t="s">
        <v>57</v>
      </c>
      <c r="B16" s="77">
        <v>559</v>
      </c>
      <c r="C16" s="77">
        <v>21</v>
      </c>
      <c r="D16" s="77">
        <v>57</v>
      </c>
      <c r="E16" s="77">
        <v>125</v>
      </c>
      <c r="F16" s="77">
        <v>38</v>
      </c>
      <c r="G16" s="77">
        <v>7</v>
      </c>
      <c r="H16" s="74"/>
      <c r="I16" s="77">
        <v>123</v>
      </c>
      <c r="J16" s="77">
        <v>52</v>
      </c>
      <c r="K16" s="77">
        <v>18</v>
      </c>
      <c r="L16" s="77">
        <v>118</v>
      </c>
      <c r="M16" s="74"/>
      <c r="N16" s="75"/>
    </row>
    <row r="17" spans="1:14">
      <c r="A17" s="30" t="s">
        <v>59</v>
      </c>
      <c r="B17" s="77">
        <v>520</v>
      </c>
      <c r="C17" s="77">
        <v>21</v>
      </c>
      <c r="D17" s="77">
        <v>57</v>
      </c>
      <c r="E17" s="77">
        <v>84</v>
      </c>
      <c r="F17" s="77">
        <v>38</v>
      </c>
      <c r="G17" s="77">
        <v>8</v>
      </c>
      <c r="H17" s="74"/>
      <c r="I17" s="77">
        <v>111</v>
      </c>
      <c r="J17" s="77">
        <v>65</v>
      </c>
      <c r="K17" s="77">
        <v>18</v>
      </c>
      <c r="L17" s="77">
        <v>118</v>
      </c>
      <c r="M17" s="74"/>
      <c r="N17" s="75"/>
    </row>
    <row r="18" spans="1:14">
      <c r="A18" s="30" t="s">
        <v>53</v>
      </c>
      <c r="B18" s="77">
        <v>607</v>
      </c>
      <c r="C18" s="77">
        <v>21</v>
      </c>
      <c r="D18" s="77">
        <v>57</v>
      </c>
      <c r="E18" s="77">
        <v>159</v>
      </c>
      <c r="F18" s="77">
        <v>40</v>
      </c>
      <c r="G18" s="77">
        <v>9</v>
      </c>
      <c r="H18" s="74"/>
      <c r="I18" s="77">
        <v>127</v>
      </c>
      <c r="J18" s="77">
        <v>55</v>
      </c>
      <c r="K18" s="77">
        <v>19</v>
      </c>
      <c r="L18" s="77">
        <v>120</v>
      </c>
      <c r="M18" s="74"/>
      <c r="N18" s="75"/>
    </row>
    <row r="19" spans="1:14">
      <c r="A19" s="32">
        <v>2014</v>
      </c>
      <c r="B19" s="41"/>
      <c r="C19" s="41"/>
      <c r="D19" s="41"/>
      <c r="E19" s="41"/>
      <c r="F19" s="41"/>
      <c r="G19" s="41"/>
      <c r="H19" s="74"/>
      <c r="I19" s="41"/>
      <c r="J19" s="41"/>
      <c r="K19" s="41"/>
      <c r="L19" s="41"/>
      <c r="M19" s="74"/>
      <c r="N19" s="75"/>
    </row>
    <row r="20" spans="1:14">
      <c r="A20" s="30" t="s">
        <v>54</v>
      </c>
      <c r="B20" s="39">
        <v>612</v>
      </c>
      <c r="C20" s="39">
        <v>21</v>
      </c>
      <c r="D20" s="39">
        <v>58</v>
      </c>
      <c r="E20" s="39">
        <v>128</v>
      </c>
      <c r="F20" s="39">
        <v>41</v>
      </c>
      <c r="G20" s="39">
        <v>13</v>
      </c>
      <c r="H20" s="74"/>
      <c r="I20" s="39">
        <v>130</v>
      </c>
      <c r="J20" s="39">
        <v>69</v>
      </c>
      <c r="K20" s="39">
        <v>18</v>
      </c>
      <c r="L20" s="39">
        <v>134</v>
      </c>
      <c r="M20" s="74"/>
      <c r="N20" s="75"/>
    </row>
    <row r="21" spans="1:14">
      <c r="A21" s="70" t="s">
        <v>55</v>
      </c>
      <c r="B21" s="39">
        <v>643</v>
      </c>
      <c r="C21" s="39">
        <v>21</v>
      </c>
      <c r="D21" s="39">
        <v>58</v>
      </c>
      <c r="E21" s="39">
        <v>135</v>
      </c>
      <c r="F21" s="39">
        <v>41</v>
      </c>
      <c r="G21" s="39">
        <v>18</v>
      </c>
      <c r="H21" s="74"/>
      <c r="I21" s="39">
        <v>130</v>
      </c>
      <c r="J21" s="39">
        <v>82</v>
      </c>
      <c r="K21" s="39">
        <v>18</v>
      </c>
      <c r="L21" s="39">
        <v>140</v>
      </c>
      <c r="M21" s="74"/>
      <c r="N21" s="75"/>
    </row>
    <row r="22" spans="1:14">
      <c r="A22" s="70" t="s">
        <v>59</v>
      </c>
      <c r="B22" s="39">
        <v>641</v>
      </c>
      <c r="C22" s="39">
        <v>21</v>
      </c>
      <c r="D22" s="39">
        <v>58</v>
      </c>
      <c r="E22" s="39">
        <v>137</v>
      </c>
      <c r="F22" s="39">
        <v>41</v>
      </c>
      <c r="G22" s="39">
        <v>17</v>
      </c>
      <c r="H22" s="101"/>
      <c r="I22" s="74">
        <v>127</v>
      </c>
      <c r="J22" s="39">
        <v>82</v>
      </c>
      <c r="K22" s="39">
        <v>18</v>
      </c>
      <c r="L22" s="39">
        <v>140</v>
      </c>
      <c r="M22" s="74"/>
      <c r="N22" s="75"/>
    </row>
    <row r="23" spans="1:14">
      <c r="A23" s="30" t="s">
        <v>53</v>
      </c>
      <c r="B23" s="38">
        <v>671</v>
      </c>
      <c r="C23" s="109">
        <v>22</v>
      </c>
      <c r="D23" s="109">
        <v>58</v>
      </c>
      <c r="E23" s="109">
        <v>160</v>
      </c>
      <c r="F23" s="109">
        <v>41</v>
      </c>
      <c r="G23" s="109">
        <v>20</v>
      </c>
      <c r="H23" s="109"/>
      <c r="I23" s="109">
        <v>128</v>
      </c>
      <c r="J23" s="109">
        <v>82</v>
      </c>
      <c r="K23" s="109">
        <v>18</v>
      </c>
      <c r="L23" s="38">
        <v>142</v>
      </c>
      <c r="M23" s="74"/>
      <c r="N23" s="75"/>
    </row>
    <row r="24" spans="1:14">
      <c r="A24" s="65">
        <v>2015</v>
      </c>
      <c r="B24" s="38"/>
      <c r="C24" s="109"/>
      <c r="D24" s="109"/>
      <c r="E24" s="109"/>
      <c r="F24" s="109"/>
      <c r="G24" s="109"/>
      <c r="H24" s="109"/>
      <c r="I24" s="109"/>
      <c r="J24" s="109"/>
      <c r="K24" s="109"/>
      <c r="L24" s="38"/>
      <c r="M24" s="74"/>
      <c r="N24" s="75"/>
    </row>
    <row r="25" spans="1:14">
      <c r="A25" s="30" t="s">
        <v>54</v>
      </c>
      <c r="B25" s="38">
        <v>698</v>
      </c>
      <c r="C25" s="109">
        <v>24</v>
      </c>
      <c r="D25" s="109">
        <v>60</v>
      </c>
      <c r="E25" s="109">
        <v>179</v>
      </c>
      <c r="F25" s="109">
        <v>35</v>
      </c>
      <c r="G25" s="109">
        <v>23</v>
      </c>
      <c r="H25" s="109"/>
      <c r="I25" s="109">
        <v>132</v>
      </c>
      <c r="J25" s="109">
        <v>82</v>
      </c>
      <c r="K25" s="109">
        <v>19</v>
      </c>
      <c r="L25" s="38">
        <v>144</v>
      </c>
      <c r="M25" s="74"/>
      <c r="N25" s="75"/>
    </row>
    <row r="26" spans="1:14">
      <c r="A26" s="70" t="s">
        <v>55</v>
      </c>
      <c r="B26" s="38">
        <v>775</v>
      </c>
      <c r="C26" s="109">
        <v>24</v>
      </c>
      <c r="D26" s="109">
        <v>60</v>
      </c>
      <c r="E26" s="109">
        <v>215</v>
      </c>
      <c r="F26" s="109">
        <v>36</v>
      </c>
      <c r="G26" s="109">
        <v>25</v>
      </c>
      <c r="H26" s="109"/>
      <c r="I26" s="109">
        <v>136</v>
      </c>
      <c r="J26" s="109">
        <v>96</v>
      </c>
      <c r="K26" s="109">
        <v>31</v>
      </c>
      <c r="L26" s="38">
        <v>152</v>
      </c>
      <c r="M26" s="74"/>
      <c r="N26" s="75"/>
    </row>
    <row r="27" spans="1:14">
      <c r="A27" s="70" t="s">
        <v>59</v>
      </c>
      <c r="B27" s="38">
        <v>790</v>
      </c>
      <c r="C27" s="109">
        <v>26</v>
      </c>
      <c r="D27" s="109">
        <v>60</v>
      </c>
      <c r="E27" s="109">
        <v>220</v>
      </c>
      <c r="F27" s="109">
        <v>36</v>
      </c>
      <c r="G27" s="35">
        <v>27</v>
      </c>
      <c r="H27" s="101"/>
      <c r="I27" s="109">
        <v>137</v>
      </c>
      <c r="J27" s="109">
        <v>96</v>
      </c>
      <c r="K27" s="109">
        <v>31</v>
      </c>
      <c r="L27" s="109">
        <v>157</v>
      </c>
      <c r="M27" s="74"/>
      <c r="N27" s="75"/>
    </row>
    <row r="28" spans="1:14">
      <c r="A28" s="70" t="s">
        <v>53</v>
      </c>
      <c r="B28" s="125">
        <v>814</v>
      </c>
      <c r="C28" s="125">
        <v>26</v>
      </c>
      <c r="D28" s="125">
        <v>60</v>
      </c>
      <c r="E28" s="125">
        <v>236</v>
      </c>
      <c r="F28" s="125">
        <v>36</v>
      </c>
      <c r="G28" s="109">
        <v>28</v>
      </c>
      <c r="H28" s="126"/>
      <c r="I28" s="125">
        <v>141</v>
      </c>
      <c r="J28" s="125">
        <v>97</v>
      </c>
      <c r="K28" s="125">
        <v>31</v>
      </c>
      <c r="L28" s="125">
        <v>159</v>
      </c>
      <c r="M28" s="75"/>
      <c r="N28" s="75"/>
    </row>
    <row r="29" spans="1:14">
      <c r="A29" s="65">
        <v>2016</v>
      </c>
      <c r="B29" s="125"/>
      <c r="C29" s="125"/>
      <c r="D29" s="125"/>
      <c r="E29" s="125"/>
      <c r="F29" s="125"/>
      <c r="G29" s="109"/>
      <c r="H29" s="126"/>
      <c r="I29" s="125"/>
      <c r="J29" s="125"/>
      <c r="K29" s="125"/>
      <c r="L29" s="125"/>
      <c r="M29" s="75"/>
      <c r="N29" s="75"/>
    </row>
    <row r="30" spans="1:14">
      <c r="A30" s="30" t="s">
        <v>54</v>
      </c>
      <c r="B30" s="125">
        <v>883</v>
      </c>
      <c r="C30" s="125">
        <v>30</v>
      </c>
      <c r="D30" s="125">
        <v>59</v>
      </c>
      <c r="E30" s="125">
        <v>263</v>
      </c>
      <c r="F30" s="125">
        <v>37</v>
      </c>
      <c r="G30" s="109">
        <v>30</v>
      </c>
      <c r="H30" s="126"/>
      <c r="I30" s="125">
        <v>155</v>
      </c>
      <c r="J30" s="125">
        <v>112</v>
      </c>
      <c r="K30" s="125">
        <v>34</v>
      </c>
      <c r="L30" s="125">
        <v>163</v>
      </c>
      <c r="M30" s="127"/>
      <c r="N30" s="75"/>
    </row>
    <row r="31" spans="1:14">
      <c r="A31" s="70" t="s">
        <v>55</v>
      </c>
      <c r="B31" s="125">
        <v>900</v>
      </c>
      <c r="C31" s="125">
        <v>20</v>
      </c>
      <c r="D31" s="125">
        <v>59</v>
      </c>
      <c r="E31" s="125">
        <v>282</v>
      </c>
      <c r="F31" s="125">
        <v>37</v>
      </c>
      <c r="G31" s="109">
        <v>36</v>
      </c>
      <c r="H31" s="126"/>
      <c r="I31" s="125">
        <v>134</v>
      </c>
      <c r="J31" s="125">
        <v>113</v>
      </c>
      <c r="K31" s="125">
        <v>46</v>
      </c>
      <c r="L31" s="125">
        <v>173</v>
      </c>
      <c r="M31" s="127"/>
      <c r="N31" s="75"/>
    </row>
    <row r="32" spans="1:14">
      <c r="A32" s="124" t="s">
        <v>59</v>
      </c>
      <c r="B32" s="125">
        <v>909</v>
      </c>
      <c r="C32" s="125">
        <v>20</v>
      </c>
      <c r="D32" s="125">
        <v>59</v>
      </c>
      <c r="E32" s="125">
        <v>286</v>
      </c>
      <c r="F32" s="125">
        <v>37</v>
      </c>
      <c r="G32" s="109">
        <v>37</v>
      </c>
      <c r="H32" s="126"/>
      <c r="I32" s="125">
        <v>138</v>
      </c>
      <c r="J32" s="125">
        <v>113</v>
      </c>
      <c r="K32" s="125">
        <v>46</v>
      </c>
      <c r="L32" s="125">
        <v>173</v>
      </c>
      <c r="M32" s="127"/>
      <c r="N32" s="75"/>
    </row>
    <row r="33" spans="1:16">
      <c r="A33" s="63"/>
      <c r="B33" s="107"/>
      <c r="C33" s="107"/>
      <c r="D33" s="107"/>
      <c r="E33" s="107"/>
      <c r="F33" s="107"/>
      <c r="G33" s="93"/>
      <c r="H33" s="108"/>
      <c r="I33" s="107"/>
      <c r="J33" s="107"/>
      <c r="K33" s="107"/>
      <c r="L33" s="107"/>
      <c r="M33" s="75"/>
      <c r="N33" s="75"/>
    </row>
    <row r="34" spans="1:16" ht="45" customHeight="1">
      <c r="A34" s="183"/>
      <c r="B34" s="37" t="s">
        <v>46</v>
      </c>
      <c r="C34" s="186" t="s">
        <v>103</v>
      </c>
      <c r="D34" s="186" t="s">
        <v>116</v>
      </c>
      <c r="E34" s="186" t="s">
        <v>124</v>
      </c>
      <c r="F34" s="186" t="s">
        <v>125</v>
      </c>
      <c r="G34" s="186" t="s">
        <v>126</v>
      </c>
      <c r="H34" s="186"/>
      <c r="I34" s="186" t="s">
        <v>127</v>
      </c>
      <c r="J34" s="186" t="s">
        <v>121</v>
      </c>
      <c r="K34" s="186" t="s">
        <v>122</v>
      </c>
      <c r="L34" s="186" t="s">
        <v>128</v>
      </c>
      <c r="M34" s="186" t="s">
        <v>129</v>
      </c>
      <c r="N34" s="186" t="s">
        <v>130</v>
      </c>
      <c r="O34" s="186" t="s">
        <v>131</v>
      </c>
    </row>
    <row r="35" spans="1:16">
      <c r="A35" s="29">
        <v>2016</v>
      </c>
      <c r="B35" s="107"/>
      <c r="C35" s="107"/>
      <c r="D35" s="107"/>
      <c r="E35" s="107"/>
      <c r="F35" s="107"/>
      <c r="G35" s="93"/>
      <c r="H35" s="108"/>
      <c r="I35" s="107"/>
      <c r="J35" s="107"/>
      <c r="K35" s="107"/>
      <c r="L35" s="107"/>
      <c r="M35" s="75"/>
      <c r="N35" s="75"/>
    </row>
    <row r="36" spans="1:16" s="101" customFormat="1">
      <c r="A36" s="70" t="s">
        <v>53</v>
      </c>
      <c r="B36" s="125">
        <v>947</v>
      </c>
      <c r="C36" s="125">
        <v>20</v>
      </c>
      <c r="D36" s="125">
        <v>60</v>
      </c>
      <c r="E36" s="125">
        <v>88</v>
      </c>
      <c r="F36" s="125">
        <v>35</v>
      </c>
      <c r="G36" s="109">
        <v>31</v>
      </c>
      <c r="H36" s="126"/>
      <c r="I36" s="125">
        <v>128</v>
      </c>
      <c r="J36" s="125">
        <v>35</v>
      </c>
      <c r="K36" s="125">
        <v>46</v>
      </c>
      <c r="L36" s="125">
        <v>193</v>
      </c>
      <c r="M36" s="125">
        <v>35</v>
      </c>
      <c r="N36" s="125">
        <v>194</v>
      </c>
      <c r="O36" s="125">
        <v>82</v>
      </c>
    </row>
    <row r="37" spans="1:16">
      <c r="A37" s="65">
        <v>2017</v>
      </c>
      <c r="B37" s="38"/>
      <c r="C37" s="109"/>
      <c r="D37" s="109"/>
      <c r="E37" s="109"/>
      <c r="F37" s="109"/>
      <c r="G37" s="109"/>
      <c r="H37" s="109"/>
      <c r="I37" s="109"/>
      <c r="J37" s="109"/>
      <c r="K37" s="109"/>
      <c r="L37" s="38"/>
      <c r="M37" s="107"/>
      <c r="N37" s="107"/>
      <c r="O37" s="107"/>
    </row>
    <row r="38" spans="1:16">
      <c r="A38" s="30" t="s">
        <v>54</v>
      </c>
      <c r="B38" s="38">
        <v>976</v>
      </c>
      <c r="C38" s="109">
        <v>21</v>
      </c>
      <c r="D38" s="109">
        <v>61</v>
      </c>
      <c r="E38" s="109">
        <v>90</v>
      </c>
      <c r="F38" s="109">
        <v>34</v>
      </c>
      <c r="G38" s="109">
        <v>31</v>
      </c>
      <c r="H38" s="109"/>
      <c r="I38" s="109">
        <v>131</v>
      </c>
      <c r="J38" s="109">
        <v>36</v>
      </c>
      <c r="K38" s="109">
        <v>48</v>
      </c>
      <c r="L38" s="38">
        <v>199</v>
      </c>
      <c r="M38" s="125">
        <v>34</v>
      </c>
      <c r="N38" s="125">
        <v>209</v>
      </c>
      <c r="O38" s="125">
        <v>82</v>
      </c>
    </row>
    <row r="39" spans="1:16">
      <c r="A39" s="70" t="s">
        <v>55</v>
      </c>
      <c r="B39" s="51">
        <v>1055</v>
      </c>
      <c r="C39" s="109">
        <v>23</v>
      </c>
      <c r="D39" s="109">
        <v>59</v>
      </c>
      <c r="E39" s="109">
        <v>96</v>
      </c>
      <c r="F39" s="109">
        <v>34</v>
      </c>
      <c r="G39" s="109">
        <v>33</v>
      </c>
      <c r="H39" s="109"/>
      <c r="I39" s="109">
        <v>139</v>
      </c>
      <c r="J39" s="109">
        <v>40</v>
      </c>
      <c r="K39" s="109">
        <v>60</v>
      </c>
      <c r="L39" s="38">
        <v>207</v>
      </c>
      <c r="M39" s="125">
        <v>37</v>
      </c>
      <c r="N39" s="125">
        <v>231</v>
      </c>
      <c r="O39" s="125">
        <v>96</v>
      </c>
    </row>
    <row r="40" spans="1:16" s="101" customFormat="1">
      <c r="A40" s="70" t="s">
        <v>59</v>
      </c>
      <c r="B40" s="51">
        <v>1052</v>
      </c>
      <c r="C40" s="109">
        <v>22</v>
      </c>
      <c r="D40" s="109">
        <v>39</v>
      </c>
      <c r="E40" s="109">
        <v>103</v>
      </c>
      <c r="F40" s="109">
        <v>34</v>
      </c>
      <c r="G40" s="35">
        <v>34</v>
      </c>
      <c r="I40" s="109">
        <v>138</v>
      </c>
      <c r="J40" s="109">
        <v>40</v>
      </c>
      <c r="K40" s="109">
        <v>64</v>
      </c>
      <c r="L40" s="109">
        <v>209</v>
      </c>
      <c r="M40" s="125">
        <v>38</v>
      </c>
      <c r="N40" s="125">
        <v>234</v>
      </c>
      <c r="O40" s="125">
        <v>97</v>
      </c>
    </row>
    <row r="41" spans="1:16">
      <c r="A41" s="70" t="s">
        <v>53</v>
      </c>
      <c r="B41" s="123">
        <v>1085</v>
      </c>
      <c r="C41" s="125">
        <v>23</v>
      </c>
      <c r="D41" s="125">
        <v>39</v>
      </c>
      <c r="E41" s="125">
        <v>107</v>
      </c>
      <c r="F41" s="125">
        <v>34</v>
      </c>
      <c r="G41" s="109">
        <v>34</v>
      </c>
      <c r="H41" s="126"/>
      <c r="I41" s="125">
        <v>155</v>
      </c>
      <c r="J41" s="125">
        <v>44</v>
      </c>
      <c r="K41" s="125">
        <v>65</v>
      </c>
      <c r="L41" s="125">
        <v>207</v>
      </c>
      <c r="M41" s="125">
        <v>38</v>
      </c>
      <c r="N41" s="125">
        <v>242</v>
      </c>
      <c r="O41" s="125">
        <v>97</v>
      </c>
    </row>
    <row r="42" spans="1:16">
      <c r="A42" s="65">
        <v>2018</v>
      </c>
      <c r="B42" s="125"/>
      <c r="C42" s="125"/>
      <c r="D42" s="125"/>
      <c r="E42" s="125"/>
      <c r="F42" s="125"/>
      <c r="G42" s="109"/>
      <c r="H42" s="126"/>
      <c r="I42" s="125"/>
      <c r="J42" s="125"/>
      <c r="K42" s="125"/>
      <c r="L42" s="125"/>
      <c r="M42" s="75"/>
      <c r="N42" s="75"/>
    </row>
    <row r="43" spans="1:16">
      <c r="A43" s="30" t="s">
        <v>60</v>
      </c>
      <c r="B43" s="123">
        <v>872</v>
      </c>
      <c r="C43" s="125">
        <v>17</v>
      </c>
      <c r="D43" s="125">
        <v>42</v>
      </c>
      <c r="E43" s="125">
        <v>67</v>
      </c>
      <c r="F43" s="126">
        <v>29</v>
      </c>
      <c r="G43" s="125">
        <v>77</v>
      </c>
      <c r="H43" s="126"/>
      <c r="I43" s="125">
        <v>150</v>
      </c>
      <c r="J43" s="125">
        <v>35</v>
      </c>
      <c r="K43" s="125">
        <v>45</v>
      </c>
      <c r="L43" s="109">
        <v>230</v>
      </c>
      <c r="M43" s="125">
        <v>38</v>
      </c>
      <c r="N43" s="125">
        <v>109</v>
      </c>
      <c r="O43" s="125">
        <v>33</v>
      </c>
      <c r="P43" s="127"/>
    </row>
    <row r="44" spans="1:16" s="60" customFormat="1">
      <c r="A44" s="70" t="s">
        <v>55</v>
      </c>
      <c r="B44" s="123">
        <v>1000</v>
      </c>
      <c r="C44" s="125">
        <v>18</v>
      </c>
      <c r="D44" s="125">
        <v>49</v>
      </c>
      <c r="E44" s="125">
        <v>130</v>
      </c>
      <c r="F44" s="126">
        <v>29</v>
      </c>
      <c r="G44" s="125">
        <v>75</v>
      </c>
      <c r="H44" s="126"/>
      <c r="I44" s="125">
        <v>200</v>
      </c>
      <c r="J44" s="125">
        <v>33</v>
      </c>
      <c r="K44" s="125">
        <v>48</v>
      </c>
      <c r="L44" s="109">
        <v>188</v>
      </c>
      <c r="M44" s="125">
        <v>62</v>
      </c>
      <c r="N44" s="125">
        <v>124</v>
      </c>
      <c r="O44" s="125">
        <v>44</v>
      </c>
      <c r="P44" s="146"/>
    </row>
    <row r="45" spans="1:16" s="60" customFormat="1">
      <c r="A45" s="70" t="s">
        <v>59</v>
      </c>
      <c r="B45" s="123">
        <v>986</v>
      </c>
      <c r="C45" s="125">
        <v>18</v>
      </c>
      <c r="D45" s="125">
        <v>48</v>
      </c>
      <c r="E45" s="125">
        <v>118</v>
      </c>
      <c r="F45" s="126">
        <v>27</v>
      </c>
      <c r="G45" s="125">
        <v>75</v>
      </c>
      <c r="H45" s="126"/>
      <c r="I45" s="125">
        <v>196</v>
      </c>
      <c r="J45" s="125">
        <v>41</v>
      </c>
      <c r="K45" s="125">
        <v>49</v>
      </c>
      <c r="L45" s="109">
        <v>187</v>
      </c>
      <c r="M45" s="125">
        <v>59</v>
      </c>
      <c r="N45" s="125">
        <v>124</v>
      </c>
      <c r="O45" s="125">
        <v>44</v>
      </c>
      <c r="P45" s="146"/>
    </row>
    <row r="46" spans="1:16">
      <c r="A46" s="70" t="s">
        <v>53</v>
      </c>
      <c r="B46" s="123">
        <v>1025</v>
      </c>
      <c r="C46" s="125">
        <v>14</v>
      </c>
      <c r="D46" s="125">
        <v>50</v>
      </c>
      <c r="E46" s="125">
        <v>135</v>
      </c>
      <c r="F46" s="126">
        <v>27</v>
      </c>
      <c r="G46" s="125">
        <v>77</v>
      </c>
      <c r="H46" s="126"/>
      <c r="I46" s="125">
        <v>199</v>
      </c>
      <c r="J46" s="125">
        <v>52</v>
      </c>
      <c r="K46" s="125">
        <v>52</v>
      </c>
      <c r="L46" s="109">
        <v>191</v>
      </c>
      <c r="M46" s="125">
        <v>59</v>
      </c>
      <c r="N46" s="125">
        <v>125</v>
      </c>
      <c r="O46" s="125">
        <v>44</v>
      </c>
      <c r="P46" s="127"/>
    </row>
    <row r="47" spans="1:16">
      <c r="A47" s="65">
        <v>2019</v>
      </c>
      <c r="B47" s="125"/>
      <c r="C47" s="125"/>
      <c r="D47" s="125"/>
      <c r="E47" s="125"/>
      <c r="K47" s="125"/>
      <c r="L47" s="125"/>
      <c r="M47" s="75"/>
      <c r="N47" s="75"/>
    </row>
    <row r="48" spans="1:16">
      <c r="A48" s="30" t="s">
        <v>54</v>
      </c>
      <c r="B48" s="123">
        <v>1140</v>
      </c>
      <c r="C48" s="125">
        <v>12</v>
      </c>
      <c r="D48" s="125">
        <v>69</v>
      </c>
      <c r="E48" s="125">
        <v>129</v>
      </c>
      <c r="F48" s="125">
        <v>30</v>
      </c>
      <c r="G48" s="109">
        <v>82</v>
      </c>
      <c r="H48" s="126"/>
      <c r="I48" s="125">
        <v>255</v>
      </c>
      <c r="J48" s="125">
        <v>50</v>
      </c>
      <c r="K48" s="125">
        <v>71</v>
      </c>
      <c r="L48" s="109">
        <v>204</v>
      </c>
      <c r="M48" s="125">
        <v>67</v>
      </c>
      <c r="N48" s="125">
        <v>118</v>
      </c>
      <c r="O48" s="125">
        <v>53</v>
      </c>
    </row>
    <row r="49" spans="1:18">
      <c r="A49" s="30" t="s">
        <v>55</v>
      </c>
      <c r="B49" s="123">
        <v>1197</v>
      </c>
      <c r="C49" s="125">
        <v>13</v>
      </c>
      <c r="D49" s="125">
        <v>75</v>
      </c>
      <c r="E49" s="125">
        <v>135</v>
      </c>
      <c r="F49" s="125">
        <v>48</v>
      </c>
      <c r="G49" s="109">
        <v>86</v>
      </c>
      <c r="H49" s="126"/>
      <c r="I49" s="125">
        <v>254</v>
      </c>
      <c r="J49" s="125">
        <v>55</v>
      </c>
      <c r="K49" s="125">
        <v>87</v>
      </c>
      <c r="L49" s="109">
        <v>201</v>
      </c>
      <c r="M49" s="125">
        <v>65</v>
      </c>
      <c r="N49" s="125">
        <v>123</v>
      </c>
      <c r="O49" s="125">
        <v>55</v>
      </c>
      <c r="P49" s="127"/>
    </row>
    <row r="50" spans="1:18">
      <c r="A50" s="32" t="s">
        <v>59</v>
      </c>
      <c r="B50" s="123">
        <v>1236</v>
      </c>
      <c r="C50" s="125">
        <v>13</v>
      </c>
      <c r="D50" s="125">
        <v>78</v>
      </c>
      <c r="E50" s="125">
        <v>129</v>
      </c>
      <c r="F50" s="125">
        <v>49</v>
      </c>
      <c r="G50" s="109">
        <v>88</v>
      </c>
      <c r="H50" s="126"/>
      <c r="I50" s="125">
        <v>267</v>
      </c>
      <c r="J50" s="125">
        <v>58</v>
      </c>
      <c r="K50" s="125">
        <v>92</v>
      </c>
      <c r="L50" s="109">
        <v>210</v>
      </c>
      <c r="M50" s="125">
        <v>65</v>
      </c>
      <c r="N50" s="125">
        <v>132</v>
      </c>
      <c r="O50" s="125">
        <v>55</v>
      </c>
    </row>
    <row r="51" spans="1:18">
      <c r="A51" s="70" t="s">
        <v>53</v>
      </c>
      <c r="B51" s="123">
        <v>1279</v>
      </c>
      <c r="C51" s="125">
        <v>13</v>
      </c>
      <c r="D51" s="125">
        <v>86</v>
      </c>
      <c r="E51" s="125">
        <v>131</v>
      </c>
      <c r="F51" s="125">
        <v>49</v>
      </c>
      <c r="G51" s="109">
        <v>88</v>
      </c>
      <c r="H51" s="126"/>
      <c r="I51" s="125">
        <v>295</v>
      </c>
      <c r="J51" s="125">
        <v>55</v>
      </c>
      <c r="K51" s="125">
        <v>93</v>
      </c>
      <c r="L51" s="109">
        <v>214</v>
      </c>
      <c r="M51" s="125">
        <v>65</v>
      </c>
      <c r="N51" s="125">
        <v>135</v>
      </c>
      <c r="O51" s="125">
        <v>55</v>
      </c>
    </row>
    <row r="52" spans="1:18">
      <c r="A52" s="65">
        <v>2020</v>
      </c>
      <c r="B52" s="125"/>
      <c r="C52" s="125"/>
      <c r="D52" s="125"/>
      <c r="E52" s="125"/>
      <c r="K52" s="125"/>
      <c r="L52" s="125"/>
      <c r="M52" s="75"/>
      <c r="N52" s="75"/>
    </row>
    <row r="53" spans="1:18" s="101" customFormat="1">
      <c r="A53" s="30" t="s">
        <v>54</v>
      </c>
      <c r="B53" s="187">
        <v>1456</v>
      </c>
      <c r="C53" s="126">
        <v>20</v>
      </c>
      <c r="D53" s="126">
        <v>88</v>
      </c>
      <c r="E53" s="126">
        <v>141</v>
      </c>
      <c r="F53" s="126">
        <v>58</v>
      </c>
      <c r="G53" s="109">
        <v>89</v>
      </c>
      <c r="H53" s="126"/>
      <c r="I53" s="126">
        <v>367</v>
      </c>
      <c r="J53" s="126">
        <v>53</v>
      </c>
      <c r="K53" s="126">
        <v>107</v>
      </c>
      <c r="L53" s="109">
        <v>228</v>
      </c>
      <c r="M53" s="126">
        <v>39</v>
      </c>
      <c r="N53" s="126">
        <v>199</v>
      </c>
      <c r="O53" s="126">
        <v>67</v>
      </c>
    </row>
    <row r="54" spans="1:18">
      <c r="A54" s="46" t="s">
        <v>55</v>
      </c>
      <c r="B54" s="187">
        <v>1548</v>
      </c>
      <c r="C54" s="126">
        <v>19</v>
      </c>
      <c r="D54" s="126">
        <v>89</v>
      </c>
      <c r="E54" s="126">
        <v>161</v>
      </c>
      <c r="F54" s="126">
        <v>58</v>
      </c>
      <c r="G54" s="109">
        <v>91</v>
      </c>
      <c r="H54" s="126"/>
      <c r="I54" s="126">
        <v>391</v>
      </c>
      <c r="J54" s="126">
        <v>45</v>
      </c>
      <c r="K54" s="126">
        <v>132</v>
      </c>
      <c r="L54" s="109">
        <v>232</v>
      </c>
      <c r="M54" s="126">
        <v>37</v>
      </c>
      <c r="N54" s="126">
        <v>219</v>
      </c>
      <c r="O54" s="126">
        <v>74</v>
      </c>
    </row>
    <row r="55" spans="1:18">
      <c r="A55" s="102"/>
      <c r="B55" s="184"/>
      <c r="C55" s="108"/>
      <c r="D55" s="108"/>
      <c r="E55" s="108"/>
      <c r="F55" s="108"/>
      <c r="G55" s="93"/>
      <c r="H55" s="108"/>
      <c r="I55" s="108"/>
      <c r="J55" s="108"/>
      <c r="K55" s="108"/>
      <c r="L55" s="93"/>
      <c r="M55" s="108"/>
      <c r="N55" s="108"/>
      <c r="O55" s="108"/>
    </row>
    <row r="56" spans="1:18" ht="42" customHeight="1">
      <c r="A56" s="183"/>
      <c r="B56" s="37" t="s">
        <v>46</v>
      </c>
      <c r="C56" s="186" t="s">
        <v>103</v>
      </c>
      <c r="D56" s="186" t="s">
        <v>116</v>
      </c>
      <c r="E56" s="186" t="s">
        <v>124</v>
      </c>
      <c r="F56" s="186" t="s">
        <v>106</v>
      </c>
      <c r="G56" s="186" t="s">
        <v>126</v>
      </c>
      <c r="H56" s="186"/>
      <c r="I56" s="186" t="s">
        <v>185</v>
      </c>
      <c r="J56" s="186" t="s">
        <v>187</v>
      </c>
      <c r="K56" s="186" t="s">
        <v>122</v>
      </c>
      <c r="L56" s="186" t="s">
        <v>186</v>
      </c>
      <c r="M56" s="186" t="s">
        <v>129</v>
      </c>
      <c r="N56" s="186" t="s">
        <v>130</v>
      </c>
      <c r="O56" s="186" t="s">
        <v>184</v>
      </c>
    </row>
    <row r="57" spans="1:18">
      <c r="A57" s="29">
        <v>2020</v>
      </c>
      <c r="B57" s="107"/>
      <c r="C57" s="107"/>
      <c r="D57" s="107"/>
      <c r="E57" s="107"/>
      <c r="F57" s="107"/>
      <c r="G57" s="107"/>
      <c r="H57" s="108"/>
      <c r="I57" s="107"/>
      <c r="J57" s="107"/>
      <c r="K57" s="107"/>
      <c r="L57" s="107"/>
      <c r="M57" s="75"/>
      <c r="N57" s="75"/>
    </row>
    <row r="58" spans="1:18">
      <c r="A58" s="70" t="s">
        <v>59</v>
      </c>
      <c r="B58" s="123">
        <v>1555</v>
      </c>
      <c r="C58" s="123">
        <v>5</v>
      </c>
      <c r="D58" s="123">
        <v>89</v>
      </c>
      <c r="E58" s="123">
        <v>170</v>
      </c>
      <c r="F58" s="123">
        <v>59</v>
      </c>
      <c r="G58" s="123">
        <v>95</v>
      </c>
      <c r="H58" s="187"/>
      <c r="I58" s="123">
        <v>545</v>
      </c>
      <c r="J58" s="123">
        <v>71</v>
      </c>
      <c r="K58" s="123">
        <v>114</v>
      </c>
      <c r="L58" s="123">
        <v>86</v>
      </c>
      <c r="M58" s="123">
        <v>36</v>
      </c>
      <c r="N58" s="123">
        <v>219</v>
      </c>
      <c r="O58" s="123">
        <v>66</v>
      </c>
      <c r="P58" s="101"/>
      <c r="Q58" s="101"/>
      <c r="R58" s="101"/>
    </row>
    <row r="59" spans="1:18">
      <c r="A59" s="70" t="s">
        <v>53</v>
      </c>
      <c r="B59" s="123">
        <v>1644</v>
      </c>
      <c r="C59" s="123">
        <v>8</v>
      </c>
      <c r="D59" s="123">
        <v>94</v>
      </c>
      <c r="E59" s="123">
        <v>186</v>
      </c>
      <c r="F59" s="123">
        <v>61</v>
      </c>
      <c r="G59" s="123">
        <v>98</v>
      </c>
      <c r="H59" s="187"/>
      <c r="I59" s="123">
        <v>600</v>
      </c>
      <c r="J59" s="123">
        <v>73</v>
      </c>
      <c r="K59" s="123">
        <v>114</v>
      </c>
      <c r="L59" s="123">
        <v>86</v>
      </c>
      <c r="M59" s="123">
        <v>37</v>
      </c>
      <c r="N59" s="123">
        <v>221</v>
      </c>
      <c r="O59" s="123">
        <v>66</v>
      </c>
      <c r="P59" s="101"/>
      <c r="Q59" s="101"/>
      <c r="R59" s="101"/>
    </row>
    <row r="60" spans="1:18">
      <c r="A60" s="65">
        <v>2021</v>
      </c>
      <c r="B60" s="123"/>
      <c r="C60" s="123"/>
      <c r="D60" s="123"/>
      <c r="E60" s="123"/>
      <c r="F60" s="123"/>
      <c r="G60" s="123"/>
      <c r="H60" s="187"/>
      <c r="I60" s="123"/>
      <c r="J60" s="123"/>
      <c r="K60" s="123"/>
      <c r="L60" s="123"/>
      <c r="M60" s="123"/>
      <c r="N60" s="123"/>
      <c r="O60" s="123"/>
      <c r="P60" s="101"/>
    </row>
    <row r="61" spans="1:18" s="101" customFormat="1">
      <c r="A61" s="70" t="s">
        <v>60</v>
      </c>
      <c r="B61" s="123">
        <v>1520</v>
      </c>
      <c r="C61" s="123">
        <v>7</v>
      </c>
      <c r="D61" s="123">
        <v>123</v>
      </c>
      <c r="E61" s="123">
        <v>155</v>
      </c>
      <c r="F61" s="123">
        <v>59</v>
      </c>
      <c r="G61" s="123">
        <v>97</v>
      </c>
      <c r="H61" s="187"/>
      <c r="I61" s="123">
        <v>504</v>
      </c>
      <c r="J61" s="123">
        <v>77</v>
      </c>
      <c r="K61" s="123">
        <v>81</v>
      </c>
      <c r="L61" s="123">
        <v>81</v>
      </c>
      <c r="M61" s="123">
        <v>31</v>
      </c>
      <c r="N61" s="123">
        <v>252</v>
      </c>
      <c r="O61" s="123">
        <v>53</v>
      </c>
    </row>
    <row r="62" spans="1:18" s="101" customFormat="1">
      <c r="A62" s="70" t="s">
        <v>55</v>
      </c>
      <c r="B62" s="123">
        <v>1638</v>
      </c>
      <c r="C62" s="123">
        <v>9</v>
      </c>
      <c r="D62" s="123">
        <v>126</v>
      </c>
      <c r="E62" s="123">
        <v>186</v>
      </c>
      <c r="F62" s="123">
        <v>57</v>
      </c>
      <c r="G62" s="123">
        <v>95</v>
      </c>
      <c r="H62" s="210"/>
      <c r="I62" s="123">
        <v>524</v>
      </c>
      <c r="J62" s="123">
        <v>77</v>
      </c>
      <c r="K62" s="123">
        <v>102</v>
      </c>
      <c r="L62" s="123">
        <v>103</v>
      </c>
      <c r="M62" s="123">
        <v>34</v>
      </c>
      <c r="N62" s="123">
        <v>256</v>
      </c>
      <c r="O62" s="123">
        <v>69</v>
      </c>
    </row>
    <row r="63" spans="1:18" s="101" customFormat="1">
      <c r="A63" s="70" t="s">
        <v>59</v>
      </c>
      <c r="B63" s="123">
        <v>1673</v>
      </c>
      <c r="C63" s="123">
        <v>8</v>
      </c>
      <c r="D63" s="123">
        <v>136</v>
      </c>
      <c r="E63" s="123">
        <v>193</v>
      </c>
      <c r="F63" s="123">
        <v>56</v>
      </c>
      <c r="G63" s="123">
        <v>99</v>
      </c>
      <c r="H63" s="210"/>
      <c r="I63" s="123">
        <v>533</v>
      </c>
      <c r="J63" s="123">
        <v>80</v>
      </c>
      <c r="K63" s="123">
        <v>102</v>
      </c>
      <c r="L63" s="123">
        <v>105</v>
      </c>
      <c r="M63" s="123">
        <v>34</v>
      </c>
      <c r="N63" s="123">
        <v>257</v>
      </c>
      <c r="O63" s="123">
        <v>70</v>
      </c>
    </row>
    <row r="64" spans="1:18">
      <c r="A64" s="218" t="s">
        <v>204</v>
      </c>
      <c r="B64" s="123">
        <v>1714</v>
      </c>
      <c r="C64" s="123">
        <v>10</v>
      </c>
      <c r="D64" s="123">
        <v>138</v>
      </c>
      <c r="E64" s="123">
        <v>198</v>
      </c>
      <c r="F64" s="123">
        <v>65</v>
      </c>
      <c r="G64" s="123">
        <v>102</v>
      </c>
      <c r="H64" s="210"/>
      <c r="I64" s="123">
        <v>547</v>
      </c>
      <c r="J64" s="123">
        <v>91</v>
      </c>
      <c r="K64" s="123">
        <v>93</v>
      </c>
      <c r="L64" s="123">
        <v>86</v>
      </c>
      <c r="M64" s="123">
        <v>33</v>
      </c>
      <c r="N64" s="123">
        <v>280</v>
      </c>
      <c r="O64" s="123">
        <v>71</v>
      </c>
      <c r="P64" s="211"/>
      <c r="Q64" s="122"/>
    </row>
    <row r="65" spans="1:16">
      <c r="A65" s="219">
        <v>2022</v>
      </c>
      <c r="B65" s="123"/>
      <c r="C65" s="123"/>
      <c r="D65" s="123"/>
      <c r="E65" s="123"/>
      <c r="F65" s="123"/>
      <c r="G65" s="123"/>
      <c r="H65" s="187"/>
      <c r="I65" s="123"/>
      <c r="J65" s="123"/>
      <c r="K65" s="123"/>
      <c r="L65" s="123"/>
      <c r="M65" s="123"/>
      <c r="N65" s="123"/>
      <c r="O65" s="123"/>
      <c r="P65" s="101"/>
    </row>
    <row r="66" spans="1:16" s="101" customFormat="1">
      <c r="A66" s="218" t="s">
        <v>207</v>
      </c>
      <c r="B66" s="123">
        <v>1882</v>
      </c>
      <c r="C66" s="123">
        <v>12</v>
      </c>
      <c r="D66" s="123">
        <v>147</v>
      </c>
      <c r="E66" s="123">
        <v>208</v>
      </c>
      <c r="F66" s="123">
        <v>65</v>
      </c>
      <c r="G66" s="123">
        <v>101</v>
      </c>
      <c r="H66" s="187"/>
      <c r="I66" s="123">
        <v>603</v>
      </c>
      <c r="J66" s="123">
        <v>81</v>
      </c>
      <c r="K66" s="123">
        <v>111</v>
      </c>
      <c r="L66" s="123">
        <v>88</v>
      </c>
      <c r="M66" s="123">
        <v>38</v>
      </c>
      <c r="N66" s="123">
        <v>343</v>
      </c>
      <c r="O66" s="123">
        <v>85</v>
      </c>
    </row>
    <row r="67" spans="1:16" s="101" customFormat="1">
      <c r="A67" s="70" t="s">
        <v>55</v>
      </c>
      <c r="B67" s="123">
        <v>1916</v>
      </c>
      <c r="C67" s="123">
        <v>13</v>
      </c>
      <c r="D67" s="123">
        <v>99</v>
      </c>
      <c r="E67" s="123">
        <v>284</v>
      </c>
      <c r="F67" s="123">
        <v>86</v>
      </c>
      <c r="G67" s="123">
        <v>120</v>
      </c>
      <c r="H67" s="187"/>
      <c r="I67" s="123">
        <v>479</v>
      </c>
      <c r="J67" s="123">
        <v>127</v>
      </c>
      <c r="K67" s="123">
        <v>141</v>
      </c>
      <c r="L67" s="123">
        <v>101</v>
      </c>
      <c r="M67" s="123">
        <v>75</v>
      </c>
      <c r="N67" s="123">
        <v>281</v>
      </c>
      <c r="O67" s="123">
        <v>85</v>
      </c>
    </row>
    <row r="68" spans="1:16" s="101" customFormat="1">
      <c r="A68" s="218" t="s">
        <v>59</v>
      </c>
      <c r="B68" s="234">
        <v>1990</v>
      </c>
      <c r="C68" s="123">
        <v>13</v>
      </c>
      <c r="D68" s="123">
        <v>154</v>
      </c>
      <c r="E68" s="123">
        <v>228</v>
      </c>
      <c r="F68" s="123">
        <v>76</v>
      </c>
      <c r="G68" s="123">
        <v>105</v>
      </c>
      <c r="H68" s="187"/>
      <c r="I68" s="123">
        <v>626</v>
      </c>
      <c r="J68" s="123">
        <v>81</v>
      </c>
      <c r="K68" s="123">
        <v>119</v>
      </c>
      <c r="L68" s="123">
        <v>94</v>
      </c>
      <c r="M68" s="123">
        <v>42</v>
      </c>
      <c r="N68" s="123">
        <v>360</v>
      </c>
      <c r="O68" s="123">
        <v>92</v>
      </c>
    </row>
    <row r="69" spans="1:16" s="101" customFormat="1">
      <c r="A69" s="221" t="s">
        <v>53</v>
      </c>
      <c r="B69" s="123">
        <v>2036</v>
      </c>
      <c r="C69" s="123">
        <v>26</v>
      </c>
      <c r="D69" s="123">
        <v>169</v>
      </c>
      <c r="E69" s="123">
        <v>287</v>
      </c>
      <c r="F69" s="123">
        <v>86</v>
      </c>
      <c r="G69" s="123">
        <v>115</v>
      </c>
      <c r="H69" s="187"/>
      <c r="I69" s="123">
        <v>520</v>
      </c>
      <c r="J69" s="123">
        <v>117</v>
      </c>
      <c r="K69" s="123">
        <v>157</v>
      </c>
      <c r="L69" s="123">
        <v>96</v>
      </c>
      <c r="M69" s="123">
        <v>82</v>
      </c>
      <c r="N69" s="123">
        <v>291</v>
      </c>
      <c r="O69" s="123">
        <v>90</v>
      </c>
    </row>
    <row r="70" spans="1:16">
      <c r="A70" s="219">
        <v>2023</v>
      </c>
      <c r="B70" s="123"/>
      <c r="C70" s="123"/>
      <c r="D70" s="123"/>
      <c r="E70" s="123"/>
      <c r="F70" s="123"/>
      <c r="G70" s="123"/>
      <c r="H70" s="187"/>
      <c r="I70" s="123"/>
      <c r="J70" s="123"/>
      <c r="K70" s="123"/>
      <c r="L70" s="123"/>
      <c r="M70" s="123"/>
      <c r="N70" s="123"/>
      <c r="O70" s="123"/>
      <c r="P70" s="101"/>
    </row>
    <row r="71" spans="1:16" s="101" customFormat="1">
      <c r="A71" s="218" t="s">
        <v>207</v>
      </c>
      <c r="B71" s="123">
        <v>2161</v>
      </c>
      <c r="C71" s="123">
        <v>38</v>
      </c>
      <c r="D71" s="123">
        <v>170</v>
      </c>
      <c r="E71" s="123">
        <v>239</v>
      </c>
      <c r="F71" s="123">
        <v>75</v>
      </c>
      <c r="G71" s="123">
        <v>107</v>
      </c>
      <c r="H71" s="187"/>
      <c r="I71" s="123">
        <v>678</v>
      </c>
      <c r="J71" s="123">
        <v>82</v>
      </c>
      <c r="K71" s="123">
        <v>128</v>
      </c>
      <c r="L71" s="123">
        <v>98</v>
      </c>
      <c r="M71" s="123">
        <v>44</v>
      </c>
      <c r="N71" s="123">
        <v>411</v>
      </c>
      <c r="O71" s="123">
        <v>91</v>
      </c>
    </row>
    <row r="72" spans="1:16" s="101" customFormat="1">
      <c r="A72" s="218" t="s">
        <v>232</v>
      </c>
      <c r="B72" s="123">
        <v>2176</v>
      </c>
      <c r="C72" s="123">
        <v>43</v>
      </c>
      <c r="D72" s="123">
        <v>165</v>
      </c>
      <c r="E72" s="123">
        <v>247</v>
      </c>
      <c r="F72" s="123">
        <v>75</v>
      </c>
      <c r="G72" s="123">
        <v>109</v>
      </c>
      <c r="H72" s="187"/>
      <c r="I72" s="123">
        <v>686</v>
      </c>
      <c r="J72" s="123">
        <v>78</v>
      </c>
      <c r="K72" s="123">
        <v>136</v>
      </c>
      <c r="L72" s="123">
        <v>100</v>
      </c>
      <c r="M72" s="123">
        <v>43</v>
      </c>
      <c r="N72" s="123">
        <v>409</v>
      </c>
      <c r="O72" s="123">
        <v>85</v>
      </c>
    </row>
    <row r="73" spans="1:16" s="101" customFormat="1">
      <c r="A73" s="218" t="s">
        <v>59</v>
      </c>
      <c r="B73" s="123">
        <v>2196</v>
      </c>
      <c r="C73" s="123">
        <v>44</v>
      </c>
      <c r="D73" s="123">
        <v>167</v>
      </c>
      <c r="E73" s="123">
        <v>249</v>
      </c>
      <c r="F73" s="123">
        <v>75</v>
      </c>
      <c r="G73" s="123">
        <v>109</v>
      </c>
      <c r="H73" s="187"/>
      <c r="I73" s="123">
        <v>700</v>
      </c>
      <c r="J73" s="123">
        <v>79</v>
      </c>
      <c r="K73" s="123">
        <v>136</v>
      </c>
      <c r="L73" s="123">
        <v>98</v>
      </c>
      <c r="M73" s="123">
        <v>41</v>
      </c>
      <c r="N73" s="123">
        <v>413</v>
      </c>
      <c r="O73" s="123">
        <v>85</v>
      </c>
    </row>
    <row r="74" spans="1:16" s="101" customFormat="1">
      <c r="A74" s="218" t="s">
        <v>53</v>
      </c>
      <c r="B74" s="123">
        <v>2372</v>
      </c>
      <c r="C74" s="123">
        <v>51</v>
      </c>
      <c r="D74" s="123">
        <v>183</v>
      </c>
      <c r="E74" s="123">
        <v>250</v>
      </c>
      <c r="F74" s="123">
        <v>75</v>
      </c>
      <c r="G74" s="123">
        <v>132</v>
      </c>
      <c r="H74" s="187"/>
      <c r="I74" s="123">
        <v>782</v>
      </c>
      <c r="J74" s="123">
        <v>71</v>
      </c>
      <c r="K74" s="123">
        <v>139</v>
      </c>
      <c r="L74" s="123">
        <v>162</v>
      </c>
      <c r="M74" s="123">
        <v>38</v>
      </c>
      <c r="N74" s="123">
        <v>403</v>
      </c>
      <c r="O74" s="123">
        <v>86</v>
      </c>
    </row>
    <row r="75" spans="1:16">
      <c r="A75" s="219">
        <v>2024</v>
      </c>
      <c r="B75" s="123"/>
      <c r="C75" s="123"/>
      <c r="D75" s="123"/>
      <c r="E75" s="123"/>
      <c r="F75" s="123"/>
      <c r="G75" s="123"/>
      <c r="H75" s="187"/>
      <c r="I75" s="123"/>
      <c r="J75" s="123"/>
      <c r="K75" s="123"/>
      <c r="L75" s="123"/>
      <c r="M75" s="123"/>
      <c r="N75" s="123"/>
      <c r="O75" s="123"/>
      <c r="P75" s="101"/>
    </row>
    <row r="76" spans="1:16" s="101" customFormat="1">
      <c r="A76" s="221" t="s">
        <v>54</v>
      </c>
      <c r="B76" s="145">
        <v>2509</v>
      </c>
      <c r="C76" s="145">
        <v>57</v>
      </c>
      <c r="D76" s="145">
        <v>185</v>
      </c>
      <c r="E76" s="145">
        <v>265</v>
      </c>
      <c r="F76" s="145">
        <v>77</v>
      </c>
      <c r="G76" s="145">
        <v>135</v>
      </c>
      <c r="H76" s="184"/>
      <c r="I76" s="145">
        <v>804</v>
      </c>
      <c r="J76" s="145">
        <v>82</v>
      </c>
      <c r="K76" s="145">
        <v>174</v>
      </c>
      <c r="L76" s="145">
        <v>167</v>
      </c>
      <c r="M76" s="145">
        <v>44</v>
      </c>
      <c r="N76" s="145">
        <v>425</v>
      </c>
      <c r="O76" s="145">
        <v>94</v>
      </c>
      <c r="P76" s="235"/>
    </row>
    <row r="77" spans="1:16">
      <c r="A77" s="224" t="s">
        <v>202</v>
      </c>
      <c r="M77" s="75"/>
      <c r="N77" s="75"/>
    </row>
    <row r="78" spans="1:16">
      <c r="A78" s="35" t="s">
        <v>61</v>
      </c>
    </row>
    <row r="79" spans="1:16">
      <c r="A79" s="35" t="s">
        <v>246</v>
      </c>
    </row>
    <row r="80" spans="1:16">
      <c r="A80" s="35" t="s">
        <v>247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56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35"/>
  <sheetViews>
    <sheetView zoomScale="120" zoomScaleNormal="120" workbookViewId="0">
      <pane ySplit="3" topLeftCell="A407" activePane="bottomLeft" state="frozen"/>
      <selection pane="bottomLeft"/>
    </sheetView>
  </sheetViews>
  <sheetFormatPr defaultColWidth="11.42578125" defaultRowHeight="12.75"/>
  <cols>
    <col min="1" max="1" width="33.42578125" style="24" customWidth="1"/>
    <col min="2" max="2" width="6.42578125" style="24" bestFit="1" customWidth="1"/>
    <col min="3" max="3" width="11.42578125" style="24"/>
    <col min="4" max="4" width="8.42578125" style="24" bestFit="1" customWidth="1"/>
    <col min="5" max="5" width="11.42578125" style="24"/>
    <col min="6" max="6" width="9.7109375" style="24" bestFit="1" customWidth="1"/>
    <col min="7" max="7" width="12.140625" style="24" bestFit="1" customWidth="1"/>
    <col min="8" max="8" width="11.42578125" style="24"/>
    <col min="9" max="9" width="12.85546875" style="24" bestFit="1" customWidth="1"/>
    <col min="10" max="10" width="9.7109375" style="24" customWidth="1"/>
    <col min="11" max="11" width="8.28515625" style="24" bestFit="1" customWidth="1"/>
    <col min="12" max="12" width="11.42578125" style="24"/>
    <col min="13" max="13" width="9.28515625" style="24" customWidth="1"/>
    <col min="14" max="14" width="11.42578125" style="24"/>
    <col min="15" max="15" width="8" style="24" bestFit="1" customWidth="1"/>
    <col min="16" max="16384" width="11.42578125" style="24"/>
  </cols>
  <sheetData>
    <row r="1" spans="1:13" ht="15.75">
      <c r="A1" s="89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>
      <c r="A2" s="88" t="s">
        <v>243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5"/>
      <c r="B3" s="26"/>
      <c r="C3" s="26"/>
      <c r="D3" s="26"/>
      <c r="E3" s="26"/>
      <c r="F3" s="26"/>
      <c r="G3" s="26"/>
      <c r="H3" s="26"/>
      <c r="I3" s="26"/>
    </row>
    <row r="4" spans="1:13" ht="54">
      <c r="A4" s="26"/>
      <c r="B4" s="37" t="s">
        <v>46</v>
      </c>
      <c r="C4" s="27" t="s">
        <v>103</v>
      </c>
      <c r="D4" s="27" t="s">
        <v>104</v>
      </c>
      <c r="E4" s="27" t="s">
        <v>105</v>
      </c>
      <c r="F4" s="27" t="s">
        <v>106</v>
      </c>
      <c r="G4" s="27" t="s">
        <v>107</v>
      </c>
      <c r="H4" s="27" t="s">
        <v>108</v>
      </c>
      <c r="I4" s="27" t="s">
        <v>109</v>
      </c>
      <c r="J4" s="27" t="s">
        <v>110</v>
      </c>
      <c r="K4" s="27" t="s">
        <v>111</v>
      </c>
      <c r="L4" s="27" t="s">
        <v>112</v>
      </c>
      <c r="M4" s="27" t="s">
        <v>113</v>
      </c>
    </row>
    <row r="5" spans="1:13">
      <c r="A5" s="43" t="s">
        <v>46</v>
      </c>
      <c r="B5" s="55">
        <v>875</v>
      </c>
      <c r="C5" s="55">
        <v>14</v>
      </c>
      <c r="D5" s="55">
        <v>70</v>
      </c>
      <c r="E5" s="55">
        <v>138</v>
      </c>
      <c r="F5" s="55">
        <v>21</v>
      </c>
      <c r="G5" s="55">
        <v>14</v>
      </c>
      <c r="H5" s="55">
        <v>33</v>
      </c>
      <c r="I5" s="55">
        <v>206</v>
      </c>
      <c r="J5" s="55">
        <v>40</v>
      </c>
      <c r="K5" s="55">
        <v>54</v>
      </c>
      <c r="L5" s="55">
        <v>212</v>
      </c>
      <c r="M5" s="55">
        <v>73</v>
      </c>
    </row>
    <row r="6" spans="1:13" ht="22.5" customHeight="1">
      <c r="A6" s="32" t="s">
        <v>132</v>
      </c>
      <c r="B6" s="53"/>
      <c r="C6" s="56"/>
      <c r="D6" s="56"/>
      <c r="E6" s="56"/>
      <c r="F6" s="56"/>
      <c r="G6" s="56"/>
      <c r="H6" s="56"/>
      <c r="I6" s="56"/>
      <c r="J6" s="56"/>
      <c r="K6" s="52"/>
      <c r="L6" s="56"/>
      <c r="M6" s="56"/>
    </row>
    <row r="7" spans="1:13" ht="10.5" customHeight="1">
      <c r="A7" s="44" t="s">
        <v>48</v>
      </c>
      <c r="B7" s="38">
        <v>58</v>
      </c>
      <c r="C7" s="48">
        <v>0</v>
      </c>
      <c r="D7" s="48">
        <v>0</v>
      </c>
      <c r="E7" s="38">
        <v>11</v>
      </c>
      <c r="F7" s="38">
        <v>7</v>
      </c>
      <c r="G7" s="38">
        <v>4</v>
      </c>
      <c r="H7" s="38">
        <v>5</v>
      </c>
      <c r="I7" s="48">
        <v>0</v>
      </c>
      <c r="J7" s="38">
        <v>4</v>
      </c>
      <c r="K7" s="38">
        <v>19</v>
      </c>
      <c r="L7" s="38">
        <v>4</v>
      </c>
      <c r="M7" s="38">
        <v>4</v>
      </c>
    </row>
    <row r="8" spans="1:13" ht="10.5" customHeight="1">
      <c r="A8" s="30" t="s">
        <v>49</v>
      </c>
      <c r="B8" s="38">
        <v>88</v>
      </c>
      <c r="C8" s="38">
        <v>2</v>
      </c>
      <c r="D8" s="38"/>
      <c r="E8" s="38">
        <v>25</v>
      </c>
      <c r="F8" s="38">
        <v>4</v>
      </c>
      <c r="G8" s="38">
        <v>1</v>
      </c>
      <c r="H8" s="38">
        <v>3</v>
      </c>
      <c r="I8" s="38"/>
      <c r="J8" s="38">
        <v>4</v>
      </c>
      <c r="K8" s="38">
        <v>10</v>
      </c>
      <c r="L8" s="38">
        <v>39</v>
      </c>
      <c r="M8" s="38"/>
    </row>
    <row r="9" spans="1:13" ht="10.5" customHeight="1">
      <c r="A9" s="30" t="s">
        <v>50</v>
      </c>
      <c r="B9" s="38">
        <v>317</v>
      </c>
      <c r="C9" s="38">
        <v>3</v>
      </c>
      <c r="D9" s="38">
        <v>5</v>
      </c>
      <c r="E9" s="38">
        <v>62</v>
      </c>
      <c r="F9" s="38">
        <v>2</v>
      </c>
      <c r="G9" s="38">
        <v>3</v>
      </c>
      <c r="H9" s="38">
        <v>12</v>
      </c>
      <c r="I9" s="38">
        <v>160</v>
      </c>
      <c r="J9" s="38">
        <v>11</v>
      </c>
      <c r="K9" s="38">
        <v>7</v>
      </c>
      <c r="L9" s="38">
        <v>27</v>
      </c>
      <c r="M9" s="38">
        <v>25</v>
      </c>
    </row>
    <row r="10" spans="1:13" ht="10.5" customHeight="1">
      <c r="A10" s="30" t="s">
        <v>51</v>
      </c>
      <c r="B10" s="38">
        <v>76</v>
      </c>
      <c r="C10" s="38">
        <v>3</v>
      </c>
      <c r="D10" s="38">
        <v>3</v>
      </c>
      <c r="E10" s="38">
        <v>17</v>
      </c>
      <c r="F10" s="38">
        <v>4</v>
      </c>
      <c r="G10" s="38">
        <v>1</v>
      </c>
      <c r="H10" s="38">
        <v>4</v>
      </c>
      <c r="I10" s="48">
        <v>0</v>
      </c>
      <c r="J10" s="38">
        <v>6</v>
      </c>
      <c r="K10" s="48">
        <v>0</v>
      </c>
      <c r="L10" s="38">
        <v>25</v>
      </c>
      <c r="M10" s="38">
        <v>13</v>
      </c>
    </row>
    <row r="11" spans="1:13" ht="10.5" customHeight="1">
      <c r="A11" s="30" t="s">
        <v>52</v>
      </c>
      <c r="B11" s="38">
        <v>334</v>
      </c>
      <c r="C11" s="38">
        <v>6</v>
      </c>
      <c r="D11" s="38">
        <v>61</v>
      </c>
      <c r="E11" s="38">
        <v>23</v>
      </c>
      <c r="F11" s="38">
        <v>3</v>
      </c>
      <c r="G11" s="38">
        <v>5</v>
      </c>
      <c r="H11" s="38">
        <v>9</v>
      </c>
      <c r="I11" s="38">
        <v>46</v>
      </c>
      <c r="J11" s="38">
        <v>15</v>
      </c>
      <c r="K11" s="38">
        <v>18</v>
      </c>
      <c r="L11" s="38">
        <v>117</v>
      </c>
      <c r="M11" s="38">
        <v>31</v>
      </c>
    </row>
    <row r="12" spans="1:13" ht="18">
      <c r="A12" s="30" t="s">
        <v>67</v>
      </c>
      <c r="B12" s="38">
        <v>2</v>
      </c>
      <c r="C12" s="48">
        <v>0</v>
      </c>
      <c r="D12" s="38">
        <v>1</v>
      </c>
      <c r="E12" s="48">
        <v>0</v>
      </c>
      <c r="F12" s="3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</row>
    <row r="13" spans="1:13">
      <c r="A13" s="45" t="s">
        <v>46</v>
      </c>
      <c r="B13" s="55">
        <v>950</v>
      </c>
      <c r="C13" s="55">
        <v>19</v>
      </c>
      <c r="D13" s="55">
        <v>69</v>
      </c>
      <c r="E13" s="55">
        <v>143</v>
      </c>
      <c r="F13" s="55">
        <v>39</v>
      </c>
      <c r="G13" s="55">
        <v>23</v>
      </c>
      <c r="H13" s="55">
        <v>34</v>
      </c>
      <c r="I13" s="55">
        <v>218</v>
      </c>
      <c r="J13" s="55">
        <v>49</v>
      </c>
      <c r="K13" s="55">
        <v>61</v>
      </c>
      <c r="L13" s="55">
        <v>213</v>
      </c>
      <c r="M13" s="55">
        <v>82</v>
      </c>
    </row>
    <row r="14" spans="1:13" ht="22.5" customHeight="1">
      <c r="A14" s="32" t="s">
        <v>133</v>
      </c>
      <c r="B14" s="53"/>
      <c r="C14" s="56"/>
      <c r="D14" s="56"/>
      <c r="E14" s="56"/>
      <c r="F14" s="56"/>
      <c r="G14" s="56"/>
      <c r="H14" s="56"/>
      <c r="I14" s="56"/>
      <c r="J14" s="56"/>
      <c r="K14" s="52"/>
      <c r="L14" s="56"/>
      <c r="M14" s="56"/>
    </row>
    <row r="15" spans="1:13" ht="10.5" customHeight="1">
      <c r="A15" s="44" t="s">
        <v>48</v>
      </c>
      <c r="B15" s="38">
        <v>51</v>
      </c>
      <c r="C15" s="48">
        <v>0</v>
      </c>
      <c r="D15" s="48">
        <v>0</v>
      </c>
      <c r="E15" s="38">
        <v>7</v>
      </c>
      <c r="F15" s="38">
        <v>2</v>
      </c>
      <c r="G15" s="38">
        <v>4</v>
      </c>
      <c r="H15" s="38">
        <v>3</v>
      </c>
      <c r="I15" s="38"/>
      <c r="J15" s="38">
        <v>6</v>
      </c>
      <c r="K15" s="38">
        <v>19</v>
      </c>
      <c r="L15" s="38">
        <v>7</v>
      </c>
      <c r="M15" s="38">
        <v>3</v>
      </c>
    </row>
    <row r="16" spans="1:13" ht="10.5" customHeight="1">
      <c r="A16" s="30" t="s">
        <v>49</v>
      </c>
      <c r="B16" s="38">
        <v>127</v>
      </c>
      <c r="C16" s="38">
        <v>4</v>
      </c>
      <c r="D16" s="38"/>
      <c r="E16" s="38">
        <v>43</v>
      </c>
      <c r="F16" s="38">
        <v>19</v>
      </c>
      <c r="G16" s="38">
        <v>1</v>
      </c>
      <c r="H16" s="38">
        <v>3</v>
      </c>
      <c r="I16" s="38"/>
      <c r="J16" s="38">
        <v>6</v>
      </c>
      <c r="K16" s="38">
        <v>15</v>
      </c>
      <c r="L16" s="38">
        <v>36</v>
      </c>
      <c r="M16" s="38"/>
    </row>
    <row r="17" spans="1:15" ht="10.5" customHeight="1">
      <c r="A17" s="30" t="s">
        <v>50</v>
      </c>
      <c r="B17" s="38">
        <v>292</v>
      </c>
      <c r="C17" s="38">
        <v>3</v>
      </c>
      <c r="D17" s="38">
        <v>5</v>
      </c>
      <c r="E17" s="38">
        <v>56</v>
      </c>
      <c r="F17" s="38">
        <v>2</v>
      </c>
      <c r="G17" s="38">
        <v>11</v>
      </c>
      <c r="H17" s="38">
        <v>12</v>
      </c>
      <c r="I17" s="38">
        <v>131</v>
      </c>
      <c r="J17" s="38">
        <v>9</v>
      </c>
      <c r="K17" s="38">
        <v>9</v>
      </c>
      <c r="L17" s="38">
        <v>27</v>
      </c>
      <c r="M17" s="38">
        <v>27</v>
      </c>
    </row>
    <row r="18" spans="1:15" ht="10.5" customHeight="1">
      <c r="A18" s="30" t="s">
        <v>51</v>
      </c>
      <c r="B18" s="38">
        <v>83</v>
      </c>
      <c r="C18" s="38">
        <v>3</v>
      </c>
      <c r="D18" s="38">
        <v>2</v>
      </c>
      <c r="E18" s="38">
        <v>10</v>
      </c>
      <c r="F18" s="38">
        <v>10</v>
      </c>
      <c r="G18" s="38">
        <v>2</v>
      </c>
      <c r="H18" s="38">
        <v>4</v>
      </c>
      <c r="I18" s="38"/>
      <c r="J18" s="38">
        <v>11</v>
      </c>
      <c r="K18" s="38"/>
      <c r="L18" s="38">
        <v>26</v>
      </c>
      <c r="M18" s="38">
        <v>15</v>
      </c>
    </row>
    <row r="19" spans="1:15" ht="10.5" customHeight="1">
      <c r="A19" s="30" t="s">
        <v>52</v>
      </c>
      <c r="B19" s="38">
        <v>395</v>
      </c>
      <c r="C19" s="38">
        <v>9</v>
      </c>
      <c r="D19" s="38">
        <v>61</v>
      </c>
      <c r="E19" s="38">
        <v>27</v>
      </c>
      <c r="F19" s="38">
        <v>5</v>
      </c>
      <c r="G19" s="38">
        <v>5</v>
      </c>
      <c r="H19" s="38">
        <v>12</v>
      </c>
      <c r="I19" s="38">
        <v>87</v>
      </c>
      <c r="J19" s="38">
        <v>17</v>
      </c>
      <c r="K19" s="38">
        <v>18</v>
      </c>
      <c r="L19" s="38">
        <v>117</v>
      </c>
      <c r="M19" s="38">
        <v>37</v>
      </c>
    </row>
    <row r="20" spans="1:15" ht="18">
      <c r="A20" s="46" t="s">
        <v>67</v>
      </c>
      <c r="B20" s="38">
        <v>2</v>
      </c>
      <c r="C20" s="48">
        <v>0</v>
      </c>
      <c r="D20" s="38">
        <v>1</v>
      </c>
      <c r="E20" s="48">
        <v>0</v>
      </c>
      <c r="F20" s="38">
        <v>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</row>
    <row r="21" spans="1:15" ht="7.5" customHeight="1">
      <c r="A21" s="68"/>
      <c r="B21" s="38"/>
      <c r="C21" s="48"/>
      <c r="D21" s="38"/>
      <c r="E21" s="48"/>
      <c r="F21" s="38"/>
      <c r="G21" s="48"/>
      <c r="H21" s="48"/>
      <c r="I21" s="48"/>
      <c r="J21" s="48"/>
      <c r="K21" s="48"/>
      <c r="L21" s="48"/>
      <c r="M21" s="48"/>
    </row>
    <row r="22" spans="1:15" ht="45">
      <c r="A22" s="71"/>
      <c r="B22" s="37" t="s">
        <v>46</v>
      </c>
      <c r="C22" s="186" t="s">
        <v>103</v>
      </c>
      <c r="D22" s="186" t="s">
        <v>116</v>
      </c>
      <c r="E22" s="186" t="s">
        <v>124</v>
      </c>
      <c r="F22" s="186" t="s">
        <v>125</v>
      </c>
      <c r="G22" s="186" t="s">
        <v>126</v>
      </c>
      <c r="H22" s="186"/>
      <c r="I22" s="186" t="s">
        <v>127</v>
      </c>
      <c r="J22" s="186" t="s">
        <v>121</v>
      </c>
      <c r="K22" s="186" t="s">
        <v>122</v>
      </c>
      <c r="L22" s="186" t="s">
        <v>128</v>
      </c>
      <c r="M22" s="186" t="s">
        <v>129</v>
      </c>
      <c r="N22" s="186" t="s">
        <v>130</v>
      </c>
      <c r="O22" s="186" t="s">
        <v>131</v>
      </c>
    </row>
    <row r="23" spans="1:15">
      <c r="A23" s="43" t="s">
        <v>46</v>
      </c>
      <c r="B23" s="55">
        <v>986</v>
      </c>
      <c r="C23" s="55">
        <v>28</v>
      </c>
      <c r="D23" s="55">
        <v>62</v>
      </c>
      <c r="E23" s="55">
        <v>234</v>
      </c>
      <c r="F23" s="55">
        <v>75</v>
      </c>
      <c r="G23" s="55">
        <v>20</v>
      </c>
      <c r="H23" s="55"/>
      <c r="I23" s="55">
        <v>282</v>
      </c>
      <c r="J23" s="55">
        <v>97</v>
      </c>
      <c r="K23" s="55">
        <v>61</v>
      </c>
      <c r="L23" s="55">
        <v>127</v>
      </c>
      <c r="M23" s="55"/>
    </row>
    <row r="24" spans="1:15" ht="22.5" customHeight="1">
      <c r="A24" s="32" t="s">
        <v>134</v>
      </c>
      <c r="B24" s="53"/>
      <c r="C24" s="56"/>
      <c r="D24" s="56"/>
      <c r="E24" s="56"/>
      <c r="F24" s="56"/>
      <c r="G24" s="56"/>
      <c r="H24" s="56"/>
      <c r="I24" s="56"/>
      <c r="J24" s="56"/>
      <c r="K24" s="52"/>
      <c r="L24" s="56"/>
      <c r="M24" s="56"/>
    </row>
    <row r="25" spans="1:15">
      <c r="A25" s="44" t="s">
        <v>48</v>
      </c>
      <c r="B25" s="38">
        <v>59</v>
      </c>
      <c r="C25" s="48">
        <v>0</v>
      </c>
      <c r="D25" s="48">
        <v>0</v>
      </c>
      <c r="E25" s="38">
        <v>9</v>
      </c>
      <c r="F25" s="38">
        <v>22</v>
      </c>
      <c r="G25" s="38">
        <v>4</v>
      </c>
      <c r="H25" s="48"/>
      <c r="I25" s="38">
        <v>11</v>
      </c>
      <c r="J25" s="38">
        <v>10</v>
      </c>
      <c r="K25" s="38"/>
      <c r="L25" s="38">
        <v>3</v>
      </c>
      <c r="M25" s="48"/>
    </row>
    <row r="26" spans="1:15">
      <c r="A26" s="30" t="s">
        <v>49</v>
      </c>
      <c r="B26" s="38">
        <v>144</v>
      </c>
      <c r="C26" s="38">
        <v>4</v>
      </c>
      <c r="D26" s="48">
        <v>0</v>
      </c>
      <c r="E26" s="38">
        <v>31</v>
      </c>
      <c r="F26" s="38">
        <v>9</v>
      </c>
      <c r="G26" s="48">
        <v>0</v>
      </c>
      <c r="H26" s="48"/>
      <c r="I26" s="38">
        <v>54</v>
      </c>
      <c r="J26" s="38">
        <v>12</v>
      </c>
      <c r="K26" s="38">
        <v>34</v>
      </c>
      <c r="L26" s="38"/>
      <c r="M26" s="48"/>
    </row>
    <row r="27" spans="1:15">
      <c r="A27" s="30" t="s">
        <v>50</v>
      </c>
      <c r="B27" s="38">
        <v>224</v>
      </c>
      <c r="C27" s="38">
        <v>3</v>
      </c>
      <c r="D27" s="38">
        <v>5</v>
      </c>
      <c r="E27" s="38">
        <v>69</v>
      </c>
      <c r="F27" s="38">
        <v>6</v>
      </c>
      <c r="G27" s="38">
        <v>9</v>
      </c>
      <c r="H27" s="48"/>
      <c r="I27" s="38">
        <v>94</v>
      </c>
      <c r="J27" s="38">
        <v>23</v>
      </c>
      <c r="K27" s="38">
        <v>9</v>
      </c>
      <c r="L27" s="38">
        <v>6</v>
      </c>
      <c r="M27" s="48"/>
    </row>
    <row r="28" spans="1:15">
      <c r="A28" s="30" t="s">
        <v>51</v>
      </c>
      <c r="B28" s="38">
        <v>106</v>
      </c>
      <c r="C28" s="38">
        <v>3</v>
      </c>
      <c r="D28" s="38">
        <v>2</v>
      </c>
      <c r="E28" s="38">
        <v>29</v>
      </c>
      <c r="F28" s="38">
        <v>26</v>
      </c>
      <c r="G28" s="38">
        <v>1</v>
      </c>
      <c r="H28" s="48"/>
      <c r="I28" s="38">
        <v>30</v>
      </c>
      <c r="J28" s="38">
        <v>15</v>
      </c>
      <c r="K28" s="38"/>
      <c r="L28" s="38"/>
      <c r="M28" s="48"/>
    </row>
    <row r="29" spans="1:15">
      <c r="A29" s="30" t="s">
        <v>52</v>
      </c>
      <c r="B29" s="38">
        <v>449</v>
      </c>
      <c r="C29" s="38">
        <v>18</v>
      </c>
      <c r="D29" s="38">
        <v>54</v>
      </c>
      <c r="E29" s="38">
        <v>96</v>
      </c>
      <c r="F29" s="38">
        <v>9</v>
      </c>
      <c r="G29" s="38">
        <v>6</v>
      </c>
      <c r="H29" s="48"/>
      <c r="I29" s="38">
        <v>93</v>
      </c>
      <c r="J29" s="38">
        <v>37</v>
      </c>
      <c r="K29" s="38">
        <v>18</v>
      </c>
      <c r="L29" s="38">
        <v>118</v>
      </c>
      <c r="M29" s="48"/>
    </row>
    <row r="30" spans="1:15" ht="18">
      <c r="A30" s="30" t="s">
        <v>67</v>
      </c>
      <c r="B30" s="38">
        <v>4</v>
      </c>
      <c r="C30" s="48">
        <v>0</v>
      </c>
      <c r="D30" s="38">
        <v>1</v>
      </c>
      <c r="E30" s="48">
        <v>0</v>
      </c>
      <c r="F30" s="38">
        <v>3</v>
      </c>
      <c r="G30" s="48">
        <v>0</v>
      </c>
      <c r="H30" s="48"/>
      <c r="I30" s="48">
        <v>0</v>
      </c>
      <c r="J30" s="48">
        <v>0</v>
      </c>
      <c r="K30" s="48">
        <v>0</v>
      </c>
      <c r="L30" s="48">
        <v>0</v>
      </c>
      <c r="M30" s="48"/>
    </row>
    <row r="31" spans="1:15" ht="14.25" customHeight="1">
      <c r="A31" s="45" t="s">
        <v>46</v>
      </c>
      <c r="B31" s="55">
        <v>965</v>
      </c>
      <c r="C31" s="55">
        <v>28</v>
      </c>
      <c r="D31" s="55">
        <v>62</v>
      </c>
      <c r="E31" s="55">
        <v>134</v>
      </c>
      <c r="F31" s="55">
        <v>75</v>
      </c>
      <c r="G31" s="55">
        <v>21</v>
      </c>
      <c r="H31" s="55"/>
      <c r="I31" s="55">
        <v>349</v>
      </c>
      <c r="J31" s="55">
        <v>108</v>
      </c>
      <c r="K31" s="55">
        <v>61</v>
      </c>
      <c r="L31" s="55">
        <v>127</v>
      </c>
      <c r="M31" s="55"/>
    </row>
    <row r="32" spans="1:15" ht="21.75" customHeight="1">
      <c r="A32" s="32" t="s">
        <v>135</v>
      </c>
      <c r="B32" s="53"/>
      <c r="C32" s="56"/>
      <c r="D32" s="56"/>
      <c r="E32" s="56"/>
      <c r="F32" s="56"/>
      <c r="G32" s="56"/>
      <c r="H32" s="56"/>
      <c r="I32" s="56"/>
      <c r="J32" s="56"/>
      <c r="K32" s="52"/>
      <c r="L32" s="56"/>
      <c r="M32" s="56"/>
    </row>
    <row r="33" spans="1:13" ht="11.25" customHeight="1">
      <c r="A33" s="44" t="s">
        <v>48</v>
      </c>
      <c r="B33" s="38">
        <v>53</v>
      </c>
      <c r="C33" s="48">
        <v>0</v>
      </c>
      <c r="D33" s="48">
        <v>0</v>
      </c>
      <c r="E33" s="38">
        <v>5</v>
      </c>
      <c r="F33" s="38">
        <v>22</v>
      </c>
      <c r="G33" s="38">
        <v>4</v>
      </c>
      <c r="H33" s="48"/>
      <c r="I33" s="38">
        <v>9</v>
      </c>
      <c r="J33" s="38">
        <v>10</v>
      </c>
      <c r="K33" s="48">
        <v>0</v>
      </c>
      <c r="L33" s="38">
        <v>3</v>
      </c>
      <c r="M33" s="48"/>
    </row>
    <row r="34" spans="1:13" ht="11.25" customHeight="1">
      <c r="A34" s="30" t="s">
        <v>49</v>
      </c>
      <c r="B34" s="38">
        <v>108</v>
      </c>
      <c r="C34" s="38">
        <v>4</v>
      </c>
      <c r="D34" s="48">
        <v>0</v>
      </c>
      <c r="E34" s="38">
        <v>2</v>
      </c>
      <c r="F34" s="38">
        <v>9</v>
      </c>
      <c r="G34" s="48" t="s">
        <v>136</v>
      </c>
      <c r="H34" s="48"/>
      <c r="I34" s="38">
        <v>50</v>
      </c>
      <c r="J34" s="38">
        <v>9</v>
      </c>
      <c r="K34" s="38">
        <v>34</v>
      </c>
      <c r="L34" s="48">
        <v>0</v>
      </c>
      <c r="M34" s="48"/>
    </row>
    <row r="35" spans="1:13" ht="11.25" customHeight="1">
      <c r="A35" s="30" t="s">
        <v>137</v>
      </c>
      <c r="B35" s="38">
        <v>284</v>
      </c>
      <c r="C35" s="38">
        <v>3</v>
      </c>
      <c r="D35" s="38">
        <v>5</v>
      </c>
      <c r="E35" s="38">
        <v>43</v>
      </c>
      <c r="F35" s="38">
        <v>6</v>
      </c>
      <c r="G35" s="38">
        <v>9</v>
      </c>
      <c r="H35" s="48"/>
      <c r="I35" s="38">
        <v>179</v>
      </c>
      <c r="J35" s="38">
        <v>24</v>
      </c>
      <c r="K35" s="38">
        <v>9</v>
      </c>
      <c r="L35" s="38">
        <v>6</v>
      </c>
      <c r="M35" s="48"/>
    </row>
    <row r="36" spans="1:13" ht="11.25" customHeight="1">
      <c r="A36" s="30" t="s">
        <v>51</v>
      </c>
      <c r="B36" s="38">
        <v>98</v>
      </c>
      <c r="C36" s="38">
        <v>3</v>
      </c>
      <c r="D36" s="38">
        <v>2</v>
      </c>
      <c r="E36" s="38">
        <v>15</v>
      </c>
      <c r="F36" s="38">
        <v>26</v>
      </c>
      <c r="G36" s="38">
        <v>2</v>
      </c>
      <c r="H36" s="48"/>
      <c r="I36" s="38">
        <v>34</v>
      </c>
      <c r="J36" s="38">
        <v>16</v>
      </c>
      <c r="K36" s="38" t="s">
        <v>136</v>
      </c>
      <c r="L36" s="48">
        <v>0</v>
      </c>
      <c r="M36" s="48"/>
    </row>
    <row r="37" spans="1:13" ht="11.25" customHeight="1">
      <c r="A37" s="30" t="s">
        <v>52</v>
      </c>
      <c r="B37" s="38">
        <v>418</v>
      </c>
      <c r="C37" s="38">
        <v>18</v>
      </c>
      <c r="D37" s="38">
        <v>54</v>
      </c>
      <c r="E37" s="38">
        <v>69</v>
      </c>
      <c r="F37" s="38">
        <v>9</v>
      </c>
      <c r="G37" s="38">
        <v>6</v>
      </c>
      <c r="H37" s="48"/>
      <c r="I37" s="38">
        <v>77</v>
      </c>
      <c r="J37" s="38">
        <v>49</v>
      </c>
      <c r="K37" s="38">
        <v>18</v>
      </c>
      <c r="L37" s="38">
        <v>118</v>
      </c>
      <c r="M37" s="48"/>
    </row>
    <row r="38" spans="1:13" ht="18" customHeight="1">
      <c r="A38" s="30" t="s">
        <v>67</v>
      </c>
      <c r="B38" s="38">
        <v>4</v>
      </c>
      <c r="C38" s="48">
        <v>0</v>
      </c>
      <c r="D38" s="38">
        <v>1</v>
      </c>
      <c r="E38" s="48">
        <v>0</v>
      </c>
      <c r="F38" s="38">
        <v>3</v>
      </c>
      <c r="G38" s="48">
        <v>0</v>
      </c>
      <c r="H38" s="48"/>
      <c r="I38" s="48">
        <v>0</v>
      </c>
      <c r="J38" s="48">
        <v>0</v>
      </c>
      <c r="K38" s="48">
        <v>0</v>
      </c>
      <c r="L38" s="48">
        <v>0</v>
      </c>
      <c r="M38" s="48"/>
    </row>
    <row r="39" spans="1:13" ht="18" customHeight="1">
      <c r="A39" s="45" t="s">
        <v>46</v>
      </c>
      <c r="B39" s="50">
        <v>1046</v>
      </c>
      <c r="C39" s="50">
        <v>28</v>
      </c>
      <c r="D39" s="50">
        <v>62</v>
      </c>
      <c r="E39" s="50">
        <v>281</v>
      </c>
      <c r="F39" s="50">
        <v>77</v>
      </c>
      <c r="G39" s="50">
        <v>22</v>
      </c>
      <c r="H39" s="50"/>
      <c r="I39" s="50">
        <v>282</v>
      </c>
      <c r="J39" s="50">
        <v>103</v>
      </c>
      <c r="K39" s="50">
        <v>61</v>
      </c>
      <c r="L39" s="50">
        <v>130</v>
      </c>
      <c r="M39" s="48"/>
    </row>
    <row r="40" spans="1:13" ht="18.75" customHeight="1">
      <c r="A40" s="32" t="s">
        <v>138</v>
      </c>
      <c r="B40" s="50"/>
      <c r="C40" s="82"/>
      <c r="D40" s="82"/>
      <c r="E40" s="82"/>
      <c r="F40" s="82"/>
      <c r="G40" s="82"/>
      <c r="H40" s="82"/>
      <c r="I40" s="82"/>
      <c r="J40" s="82"/>
      <c r="K40" s="83"/>
      <c r="L40" s="82"/>
      <c r="M40" s="48"/>
    </row>
    <row r="41" spans="1:13" ht="12" customHeight="1">
      <c r="A41" s="44" t="s">
        <v>48</v>
      </c>
      <c r="B41" s="51">
        <v>98</v>
      </c>
      <c r="C41" s="48">
        <v>0</v>
      </c>
      <c r="D41" s="48">
        <v>0</v>
      </c>
      <c r="E41" s="51">
        <v>26</v>
      </c>
      <c r="F41" s="51">
        <v>22</v>
      </c>
      <c r="G41" s="51">
        <v>4</v>
      </c>
      <c r="H41" s="84"/>
      <c r="I41" s="51">
        <v>6</v>
      </c>
      <c r="J41" s="51">
        <v>11</v>
      </c>
      <c r="K41" s="84">
        <v>25</v>
      </c>
      <c r="L41" s="51">
        <v>4</v>
      </c>
      <c r="M41" s="48"/>
    </row>
    <row r="42" spans="1:13" ht="12" customHeight="1">
      <c r="A42" s="30" t="s">
        <v>49</v>
      </c>
      <c r="B42" s="51">
        <v>114</v>
      </c>
      <c r="C42" s="51">
        <v>4</v>
      </c>
      <c r="D42" s="48">
        <v>0</v>
      </c>
      <c r="E42" s="51">
        <v>27</v>
      </c>
      <c r="F42" s="51">
        <v>9</v>
      </c>
      <c r="G42" s="48">
        <v>0</v>
      </c>
      <c r="H42" s="84"/>
      <c r="I42" s="51">
        <v>50</v>
      </c>
      <c r="J42" s="51">
        <v>13</v>
      </c>
      <c r="K42" s="51">
        <v>11</v>
      </c>
      <c r="L42" s="48">
        <v>0</v>
      </c>
      <c r="M42" s="48"/>
    </row>
    <row r="43" spans="1:13" ht="12" customHeight="1">
      <c r="A43" s="30" t="s">
        <v>50</v>
      </c>
      <c r="B43" s="51">
        <v>227</v>
      </c>
      <c r="C43" s="51">
        <v>3</v>
      </c>
      <c r="D43" s="51">
        <v>5</v>
      </c>
      <c r="E43" s="51">
        <v>69</v>
      </c>
      <c r="F43" s="51">
        <v>6</v>
      </c>
      <c r="G43" s="51">
        <v>9</v>
      </c>
      <c r="H43" s="84"/>
      <c r="I43" s="51">
        <v>99</v>
      </c>
      <c r="J43" s="51">
        <v>24</v>
      </c>
      <c r="K43" s="51">
        <v>6</v>
      </c>
      <c r="L43" s="51">
        <v>6</v>
      </c>
      <c r="M43" s="48"/>
    </row>
    <row r="44" spans="1:13" ht="12" customHeight="1">
      <c r="A44" s="30" t="s">
        <v>51</v>
      </c>
      <c r="B44" s="51">
        <v>109</v>
      </c>
      <c r="C44" s="51">
        <v>3</v>
      </c>
      <c r="D44" s="51">
        <v>2</v>
      </c>
      <c r="E44" s="51">
        <v>27</v>
      </c>
      <c r="F44" s="51">
        <v>28</v>
      </c>
      <c r="G44" s="51">
        <v>2</v>
      </c>
      <c r="H44" s="84"/>
      <c r="I44" s="51">
        <v>34</v>
      </c>
      <c r="J44" s="51">
        <v>13</v>
      </c>
      <c r="K44" s="48">
        <v>0</v>
      </c>
      <c r="L44" s="48">
        <v>0</v>
      </c>
      <c r="M44" s="48"/>
    </row>
    <row r="45" spans="1:13" ht="12" customHeight="1">
      <c r="A45" s="30" t="s">
        <v>52</v>
      </c>
      <c r="B45" s="51">
        <v>494</v>
      </c>
      <c r="C45" s="51">
        <v>18</v>
      </c>
      <c r="D45" s="51">
        <v>54</v>
      </c>
      <c r="E45" s="51">
        <v>132</v>
      </c>
      <c r="F45" s="51">
        <v>9</v>
      </c>
      <c r="G45" s="51">
        <v>7</v>
      </c>
      <c r="H45" s="84"/>
      <c r="I45" s="51">
        <v>93</v>
      </c>
      <c r="J45" s="51">
        <v>42</v>
      </c>
      <c r="K45" s="51">
        <v>19</v>
      </c>
      <c r="L45" s="51">
        <v>120</v>
      </c>
      <c r="M45" s="48"/>
    </row>
    <row r="46" spans="1:13" ht="18.75" customHeight="1">
      <c r="A46" s="46" t="s">
        <v>67</v>
      </c>
      <c r="B46" s="51">
        <v>4</v>
      </c>
      <c r="C46" s="48">
        <v>0</v>
      </c>
      <c r="D46" s="51">
        <v>1</v>
      </c>
      <c r="E46" s="48">
        <v>0</v>
      </c>
      <c r="F46" s="51">
        <v>3</v>
      </c>
      <c r="G46" s="48">
        <v>0</v>
      </c>
      <c r="H46" s="84" t="s">
        <v>136</v>
      </c>
      <c r="I46" s="48">
        <v>0</v>
      </c>
      <c r="J46" s="48">
        <v>0</v>
      </c>
      <c r="K46" s="48">
        <v>0</v>
      </c>
      <c r="L46" s="48">
        <v>0</v>
      </c>
      <c r="M46" s="48"/>
    </row>
    <row r="47" spans="1:13" ht="7.5" customHeight="1">
      <c r="A47" s="76"/>
      <c r="B47" s="38"/>
      <c r="C47" s="48"/>
      <c r="D47" s="38"/>
      <c r="E47" s="48"/>
      <c r="F47" s="38"/>
      <c r="G47" s="48"/>
      <c r="H47" s="48"/>
      <c r="I47" s="48"/>
      <c r="J47" s="48"/>
      <c r="K47" s="48"/>
      <c r="L47" s="48"/>
      <c r="M47" s="48"/>
    </row>
    <row r="48" spans="1:13" ht="38.25" customHeight="1">
      <c r="A48" s="71"/>
      <c r="B48" s="37" t="s">
        <v>46</v>
      </c>
      <c r="C48" s="27" t="s">
        <v>103</v>
      </c>
      <c r="D48" s="27" t="s">
        <v>116</v>
      </c>
      <c r="E48" s="27" t="s">
        <v>117</v>
      </c>
      <c r="F48" s="27" t="s">
        <v>118</v>
      </c>
      <c r="G48" s="27" t="s">
        <v>119</v>
      </c>
      <c r="H48" s="27"/>
      <c r="I48" s="27" t="s">
        <v>120</v>
      </c>
      <c r="J48" s="27" t="s">
        <v>121</v>
      </c>
      <c r="K48" s="27" t="s">
        <v>122</v>
      </c>
      <c r="L48" s="27" t="s">
        <v>123</v>
      </c>
      <c r="M48" s="27"/>
    </row>
    <row r="49" spans="1:13" ht="14.25" customHeight="1">
      <c r="A49" s="43" t="s">
        <v>46</v>
      </c>
      <c r="B49" s="50">
        <v>1122</v>
      </c>
      <c r="C49" s="50">
        <v>28</v>
      </c>
      <c r="D49" s="50">
        <v>65</v>
      </c>
      <c r="E49" s="50">
        <v>179</v>
      </c>
      <c r="F49" s="50">
        <v>78</v>
      </c>
      <c r="G49" s="50">
        <v>30</v>
      </c>
      <c r="H49" s="50"/>
      <c r="I49" s="50">
        <v>385</v>
      </c>
      <c r="J49" s="50">
        <v>131</v>
      </c>
      <c r="K49" s="50">
        <v>80</v>
      </c>
      <c r="L49" s="50">
        <v>146</v>
      </c>
      <c r="M49" s="55"/>
    </row>
    <row r="50" spans="1:13" ht="18" customHeight="1">
      <c r="A50" s="32" t="s">
        <v>139</v>
      </c>
      <c r="B50" s="50"/>
      <c r="C50" s="82"/>
      <c r="D50" s="82"/>
      <c r="E50" s="82"/>
      <c r="F50" s="82"/>
      <c r="G50" s="82"/>
      <c r="H50" s="82"/>
      <c r="I50" s="82"/>
      <c r="J50" s="82"/>
      <c r="K50" s="83"/>
      <c r="L50" s="82"/>
      <c r="M50" s="56"/>
    </row>
    <row r="51" spans="1:13" ht="10.5" customHeight="1">
      <c r="A51" s="44" t="s">
        <v>48</v>
      </c>
      <c r="B51" s="51">
        <v>119</v>
      </c>
      <c r="C51" s="48">
        <v>0</v>
      </c>
      <c r="D51" s="84">
        <v>2</v>
      </c>
      <c r="E51" s="51">
        <v>12</v>
      </c>
      <c r="F51" s="51">
        <v>22</v>
      </c>
      <c r="G51" s="51">
        <v>5</v>
      </c>
      <c r="H51" s="84"/>
      <c r="I51" s="51">
        <v>19</v>
      </c>
      <c r="J51" s="51">
        <v>28</v>
      </c>
      <c r="K51" s="51">
        <v>29</v>
      </c>
      <c r="L51" s="51">
        <v>2</v>
      </c>
      <c r="M51" s="48"/>
    </row>
    <row r="52" spans="1:13" ht="10.5" customHeight="1">
      <c r="A52" s="30" t="s">
        <v>49</v>
      </c>
      <c r="B52" s="51">
        <v>101</v>
      </c>
      <c r="C52" s="51">
        <v>4</v>
      </c>
      <c r="D52" s="48">
        <v>0</v>
      </c>
      <c r="E52" s="51">
        <v>2</v>
      </c>
      <c r="F52" s="51">
        <v>9</v>
      </c>
      <c r="G52" s="48">
        <v>0</v>
      </c>
      <c r="H52" s="84"/>
      <c r="I52" s="51">
        <v>49</v>
      </c>
      <c r="J52" s="51">
        <v>10</v>
      </c>
      <c r="K52" s="51">
        <v>22</v>
      </c>
      <c r="L52" s="51">
        <v>5</v>
      </c>
      <c r="M52" s="48"/>
    </row>
    <row r="53" spans="1:13" ht="10.5" customHeight="1">
      <c r="A53" s="30" t="s">
        <v>50</v>
      </c>
      <c r="B53" s="51">
        <v>290</v>
      </c>
      <c r="C53" s="51">
        <v>3</v>
      </c>
      <c r="D53" s="51">
        <v>5</v>
      </c>
      <c r="E53" s="51">
        <v>37</v>
      </c>
      <c r="F53" s="51">
        <v>6</v>
      </c>
      <c r="G53" s="51">
        <v>12</v>
      </c>
      <c r="H53" s="84"/>
      <c r="I53" s="51">
        <v>187</v>
      </c>
      <c r="J53" s="51">
        <v>24</v>
      </c>
      <c r="K53" s="51">
        <v>11</v>
      </c>
      <c r="L53" s="51">
        <v>5</v>
      </c>
      <c r="M53" s="48"/>
    </row>
    <row r="54" spans="1:13" ht="10.5" customHeight="1">
      <c r="A54" s="30" t="s">
        <v>51</v>
      </c>
      <c r="B54" s="51">
        <v>106</v>
      </c>
      <c r="C54" s="51">
        <v>3</v>
      </c>
      <c r="D54" s="51">
        <v>2</v>
      </c>
      <c r="E54" s="51">
        <v>19</v>
      </c>
      <c r="F54" s="51">
        <v>28</v>
      </c>
      <c r="G54" s="51">
        <v>2</v>
      </c>
      <c r="H54" s="84"/>
      <c r="I54" s="51">
        <v>39</v>
      </c>
      <c r="J54" s="51">
        <v>13</v>
      </c>
      <c r="K54" s="48">
        <v>0</v>
      </c>
      <c r="L54" s="48">
        <v>0</v>
      </c>
      <c r="M54" s="48"/>
    </row>
    <row r="55" spans="1:13" ht="10.5" customHeight="1">
      <c r="A55" s="30" t="s">
        <v>52</v>
      </c>
      <c r="B55" s="51">
        <v>502</v>
      </c>
      <c r="C55" s="51">
        <v>18</v>
      </c>
      <c r="D55" s="51">
        <v>55</v>
      </c>
      <c r="E55" s="51">
        <v>109</v>
      </c>
      <c r="F55" s="51">
        <v>10</v>
      </c>
      <c r="G55" s="51">
        <v>11</v>
      </c>
      <c r="H55" s="84"/>
      <c r="I55" s="51">
        <v>91</v>
      </c>
      <c r="J55" s="51">
        <v>56</v>
      </c>
      <c r="K55" s="51">
        <v>18</v>
      </c>
      <c r="L55" s="51">
        <v>134</v>
      </c>
      <c r="M55" s="48"/>
    </row>
    <row r="56" spans="1:13" ht="18.75" customHeight="1">
      <c r="A56" s="30" t="s">
        <v>67</v>
      </c>
      <c r="B56" s="51">
        <v>4</v>
      </c>
      <c r="C56" s="48">
        <v>0</v>
      </c>
      <c r="D56" s="51">
        <v>1</v>
      </c>
      <c r="E56" s="48">
        <v>0</v>
      </c>
      <c r="F56" s="51">
        <v>3</v>
      </c>
      <c r="G56" s="48">
        <v>0</v>
      </c>
      <c r="H56" s="84"/>
      <c r="I56" s="48">
        <v>0</v>
      </c>
      <c r="J56" s="48">
        <v>0</v>
      </c>
      <c r="K56" s="48">
        <v>0</v>
      </c>
      <c r="L56" s="48">
        <v>0</v>
      </c>
      <c r="M56" s="48"/>
    </row>
    <row r="57" spans="1:13" ht="14.25" customHeight="1">
      <c r="A57" s="45" t="s">
        <v>46</v>
      </c>
      <c r="B57" s="50">
        <v>1166</v>
      </c>
      <c r="C57" s="50">
        <v>28</v>
      </c>
      <c r="D57" s="50">
        <v>65</v>
      </c>
      <c r="E57" s="50">
        <v>186</v>
      </c>
      <c r="F57" s="50">
        <v>78</v>
      </c>
      <c r="G57" s="50">
        <v>38</v>
      </c>
      <c r="H57" s="50"/>
      <c r="I57" s="50">
        <v>392</v>
      </c>
      <c r="J57" s="50">
        <v>144</v>
      </c>
      <c r="K57" s="50">
        <v>80</v>
      </c>
      <c r="L57" s="50">
        <v>155</v>
      </c>
      <c r="M57" s="55"/>
    </row>
    <row r="58" spans="1:13" ht="17.25" customHeight="1">
      <c r="A58" s="32" t="s">
        <v>140</v>
      </c>
      <c r="B58" s="50"/>
      <c r="C58" s="82"/>
      <c r="D58" s="82"/>
      <c r="E58" s="82"/>
      <c r="F58" s="82"/>
      <c r="G58" s="82"/>
      <c r="H58" s="82"/>
      <c r="I58" s="82"/>
      <c r="J58" s="82"/>
      <c r="K58" s="83"/>
      <c r="L58" s="82"/>
      <c r="M58" s="56"/>
    </row>
    <row r="59" spans="1:13" ht="9.75" customHeight="1">
      <c r="A59" s="44" t="s">
        <v>48</v>
      </c>
      <c r="B59" s="51">
        <v>124</v>
      </c>
      <c r="C59" s="48">
        <v>0</v>
      </c>
      <c r="D59" s="84">
        <v>2</v>
      </c>
      <c r="E59" s="51">
        <v>12</v>
      </c>
      <c r="F59" s="51">
        <v>22</v>
      </c>
      <c r="G59" s="51">
        <v>5</v>
      </c>
      <c r="H59" s="84"/>
      <c r="I59" s="51">
        <v>21</v>
      </c>
      <c r="J59" s="51">
        <v>28</v>
      </c>
      <c r="K59" s="84">
        <v>29</v>
      </c>
      <c r="L59" s="51">
        <v>5</v>
      </c>
      <c r="M59" s="48"/>
    </row>
    <row r="60" spans="1:13" ht="9.75" customHeight="1">
      <c r="A60" s="30" t="s">
        <v>49</v>
      </c>
      <c r="B60" s="51">
        <v>102</v>
      </c>
      <c r="C60" s="51">
        <v>4</v>
      </c>
      <c r="D60" s="48">
        <v>0</v>
      </c>
      <c r="E60" s="51">
        <v>2</v>
      </c>
      <c r="F60" s="51">
        <v>9</v>
      </c>
      <c r="G60" s="48">
        <v>0</v>
      </c>
      <c r="H60" s="84"/>
      <c r="I60" s="51">
        <v>50</v>
      </c>
      <c r="J60" s="51">
        <v>10</v>
      </c>
      <c r="K60" s="51">
        <v>22</v>
      </c>
      <c r="L60" s="84">
        <v>5</v>
      </c>
      <c r="M60" s="48"/>
    </row>
    <row r="61" spans="1:13" ht="9.75" customHeight="1">
      <c r="A61" s="30" t="s">
        <v>50</v>
      </c>
      <c r="B61" s="51">
        <v>297</v>
      </c>
      <c r="C61" s="51">
        <v>3</v>
      </c>
      <c r="D61" s="51">
        <v>5</v>
      </c>
      <c r="E61" s="51">
        <v>37</v>
      </c>
      <c r="F61" s="51">
        <v>6</v>
      </c>
      <c r="G61" s="51">
        <v>15</v>
      </c>
      <c r="H61" s="84"/>
      <c r="I61" s="51">
        <v>191</v>
      </c>
      <c r="J61" s="51">
        <v>24</v>
      </c>
      <c r="K61" s="51">
        <v>11</v>
      </c>
      <c r="L61" s="51">
        <v>5</v>
      </c>
      <c r="M61" s="48"/>
    </row>
    <row r="62" spans="1:13" ht="9.75" customHeight="1">
      <c r="A62" s="30" t="s">
        <v>51</v>
      </c>
      <c r="B62" s="51">
        <v>106</v>
      </c>
      <c r="C62" s="51">
        <v>3</v>
      </c>
      <c r="D62" s="51">
        <v>2</v>
      </c>
      <c r="E62" s="51">
        <v>19</v>
      </c>
      <c r="F62" s="51">
        <v>28</v>
      </c>
      <c r="G62" s="51">
        <v>2</v>
      </c>
      <c r="H62" s="84"/>
      <c r="I62" s="51">
        <v>39</v>
      </c>
      <c r="J62" s="51">
        <v>13</v>
      </c>
      <c r="K62" s="48">
        <v>0</v>
      </c>
      <c r="L62" s="48">
        <v>0</v>
      </c>
      <c r="M62" s="48"/>
    </row>
    <row r="63" spans="1:13" ht="9.75" customHeight="1">
      <c r="A63" s="30" t="s">
        <v>52</v>
      </c>
      <c r="B63" s="51">
        <v>533</v>
      </c>
      <c r="C63" s="51">
        <v>18</v>
      </c>
      <c r="D63" s="51">
        <v>55</v>
      </c>
      <c r="E63" s="51">
        <v>116</v>
      </c>
      <c r="F63" s="51">
        <v>10</v>
      </c>
      <c r="G63" s="51">
        <v>16</v>
      </c>
      <c r="H63" s="84"/>
      <c r="I63" s="51">
        <v>91</v>
      </c>
      <c r="J63" s="51">
        <v>69</v>
      </c>
      <c r="K63" s="51">
        <v>18</v>
      </c>
      <c r="L63" s="51">
        <v>140</v>
      </c>
      <c r="M63" s="48"/>
    </row>
    <row r="64" spans="1:13" ht="19.5" customHeight="1">
      <c r="A64" s="30" t="s">
        <v>67</v>
      </c>
      <c r="B64" s="51">
        <v>4</v>
      </c>
      <c r="C64" s="48">
        <v>0</v>
      </c>
      <c r="D64" s="51">
        <v>1</v>
      </c>
      <c r="E64" s="48">
        <v>0</v>
      </c>
      <c r="F64" s="51">
        <v>3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/>
    </row>
    <row r="65" spans="1:13" ht="16.5" customHeight="1">
      <c r="A65" s="45" t="s">
        <v>46</v>
      </c>
      <c r="B65" s="50">
        <v>1184</v>
      </c>
      <c r="C65" s="50">
        <v>28</v>
      </c>
      <c r="D65" s="50">
        <v>65</v>
      </c>
      <c r="E65" s="50">
        <v>194</v>
      </c>
      <c r="F65" s="50">
        <v>78</v>
      </c>
      <c r="G65" s="50">
        <v>37</v>
      </c>
      <c r="H65" s="50"/>
      <c r="I65" s="50">
        <v>401</v>
      </c>
      <c r="J65" s="50">
        <v>144</v>
      </c>
      <c r="K65" s="50">
        <v>80</v>
      </c>
      <c r="L65" s="50">
        <v>157</v>
      </c>
      <c r="M65" s="48"/>
    </row>
    <row r="66" spans="1:13" ht="16.5" customHeight="1">
      <c r="A66" s="32" t="s">
        <v>141</v>
      </c>
      <c r="B66" s="51"/>
      <c r="C66" s="48"/>
      <c r="D66" s="51"/>
      <c r="E66" s="48"/>
      <c r="F66" s="51"/>
      <c r="G66" s="48"/>
      <c r="H66" s="48"/>
      <c r="I66" s="48"/>
      <c r="J66" s="48"/>
      <c r="K66" s="48"/>
      <c r="L66" s="48"/>
      <c r="M66" s="48"/>
    </row>
    <row r="67" spans="1:13" ht="11.25" customHeight="1">
      <c r="A67" s="44" t="s">
        <v>48</v>
      </c>
      <c r="B67" s="51">
        <v>135</v>
      </c>
      <c r="C67" s="48">
        <v>0</v>
      </c>
      <c r="D67" s="51">
        <v>2</v>
      </c>
      <c r="E67" s="48">
        <v>18</v>
      </c>
      <c r="F67" s="51">
        <v>22</v>
      </c>
      <c r="G67" s="48">
        <v>5</v>
      </c>
      <c r="H67" s="48"/>
      <c r="I67" s="48">
        <v>25</v>
      </c>
      <c r="J67" s="48">
        <v>28</v>
      </c>
      <c r="K67" s="48">
        <v>29</v>
      </c>
      <c r="L67" s="48">
        <v>6</v>
      </c>
      <c r="M67" s="48"/>
    </row>
    <row r="68" spans="1:13" ht="11.25" customHeight="1">
      <c r="A68" s="30" t="s">
        <v>49</v>
      </c>
      <c r="B68" s="51">
        <v>107</v>
      </c>
      <c r="C68" s="48">
        <v>4</v>
      </c>
      <c r="D68" s="51" t="s">
        <v>136</v>
      </c>
      <c r="E68" s="48">
        <v>2</v>
      </c>
      <c r="F68" s="51">
        <v>9</v>
      </c>
      <c r="G68" s="48" t="s">
        <v>136</v>
      </c>
      <c r="H68" s="48"/>
      <c r="I68" s="48">
        <v>54</v>
      </c>
      <c r="J68" s="48">
        <v>10</v>
      </c>
      <c r="K68" s="48">
        <v>22</v>
      </c>
      <c r="L68" s="48">
        <v>6</v>
      </c>
      <c r="M68" s="48"/>
    </row>
    <row r="69" spans="1:13" ht="11.25" customHeight="1">
      <c r="A69" s="30" t="s">
        <v>50</v>
      </c>
      <c r="B69" s="51">
        <v>301</v>
      </c>
      <c r="C69" s="48">
        <v>3</v>
      </c>
      <c r="D69" s="51">
        <v>5</v>
      </c>
      <c r="E69" s="48">
        <v>37</v>
      </c>
      <c r="F69" s="51">
        <v>6</v>
      </c>
      <c r="G69" s="48">
        <v>15</v>
      </c>
      <c r="H69" s="48"/>
      <c r="I69" s="48">
        <v>195</v>
      </c>
      <c r="J69" s="48">
        <v>24</v>
      </c>
      <c r="K69" s="48">
        <v>11</v>
      </c>
      <c r="L69" s="48">
        <v>5</v>
      </c>
      <c r="M69" s="48"/>
    </row>
    <row r="70" spans="1:13" ht="11.25" customHeight="1">
      <c r="A70" s="30" t="s">
        <v>51</v>
      </c>
      <c r="B70" s="51">
        <v>101</v>
      </c>
      <c r="C70" s="48">
        <v>3</v>
      </c>
      <c r="D70" s="51">
        <v>2</v>
      </c>
      <c r="E70" s="48">
        <v>19</v>
      </c>
      <c r="F70" s="51">
        <v>28</v>
      </c>
      <c r="G70" s="48">
        <v>2</v>
      </c>
      <c r="H70" s="48"/>
      <c r="I70" s="48">
        <v>34</v>
      </c>
      <c r="J70" s="48">
        <v>13</v>
      </c>
      <c r="K70" s="48">
        <v>0</v>
      </c>
      <c r="L70" s="48">
        <v>0</v>
      </c>
      <c r="M70" s="48"/>
    </row>
    <row r="71" spans="1:13" ht="11.25" customHeight="1">
      <c r="A71" s="30" t="s">
        <v>52</v>
      </c>
      <c r="B71" s="51">
        <v>536</v>
      </c>
      <c r="C71" s="48">
        <v>18</v>
      </c>
      <c r="D71" s="51">
        <v>55</v>
      </c>
      <c r="E71" s="48">
        <v>118</v>
      </c>
      <c r="F71" s="51">
        <v>10</v>
      </c>
      <c r="G71" s="48">
        <v>15</v>
      </c>
      <c r="H71" s="48"/>
      <c r="I71" s="48">
        <v>93</v>
      </c>
      <c r="J71" s="48">
        <v>69</v>
      </c>
      <c r="K71" s="48">
        <v>18</v>
      </c>
      <c r="L71" s="48">
        <v>140</v>
      </c>
      <c r="M71" s="48"/>
    </row>
    <row r="72" spans="1:13" ht="18" customHeight="1">
      <c r="A72" s="30" t="s">
        <v>67</v>
      </c>
      <c r="B72" s="51">
        <v>4</v>
      </c>
      <c r="C72" s="48">
        <v>0</v>
      </c>
      <c r="D72" s="51">
        <v>1</v>
      </c>
      <c r="E72" s="48">
        <v>0</v>
      </c>
      <c r="F72" s="51">
        <v>3</v>
      </c>
      <c r="G72" s="48">
        <v>0</v>
      </c>
      <c r="H72" s="48"/>
      <c r="I72" s="48">
        <v>0</v>
      </c>
      <c r="J72" s="48">
        <v>0</v>
      </c>
      <c r="K72" s="48">
        <v>0</v>
      </c>
      <c r="L72" s="48">
        <v>0</v>
      </c>
      <c r="M72" s="48"/>
    </row>
    <row r="73" spans="1:13" ht="14.25" customHeight="1">
      <c r="A73" s="45" t="s">
        <v>46</v>
      </c>
      <c r="B73" s="50">
        <v>1216</v>
      </c>
      <c r="C73" s="50">
        <v>30</v>
      </c>
      <c r="D73" s="50">
        <v>67</v>
      </c>
      <c r="E73" s="50">
        <v>216</v>
      </c>
      <c r="F73" s="50">
        <v>79</v>
      </c>
      <c r="G73" s="50">
        <v>34</v>
      </c>
      <c r="H73" s="50"/>
      <c r="I73" s="50">
        <v>409</v>
      </c>
      <c r="J73" s="50">
        <v>144</v>
      </c>
      <c r="K73" s="50">
        <v>80</v>
      </c>
      <c r="L73" s="50">
        <v>157</v>
      </c>
      <c r="M73" s="48"/>
    </row>
    <row r="74" spans="1:13" ht="18.75" customHeight="1">
      <c r="A74" s="32" t="s">
        <v>142</v>
      </c>
      <c r="B74" s="50"/>
      <c r="C74" s="82"/>
      <c r="D74" s="82"/>
      <c r="E74" s="82"/>
      <c r="F74" s="82"/>
      <c r="G74" s="82"/>
      <c r="H74" s="82"/>
      <c r="I74" s="82"/>
      <c r="J74" s="82"/>
      <c r="K74" s="83"/>
      <c r="L74" s="82"/>
      <c r="M74" s="48"/>
    </row>
    <row r="75" spans="1:13" ht="9.75" customHeight="1">
      <c r="A75" s="44" t="s">
        <v>48</v>
      </c>
      <c r="B75" s="51">
        <v>135</v>
      </c>
      <c r="C75" s="84">
        <v>1</v>
      </c>
      <c r="D75" s="84">
        <v>2</v>
      </c>
      <c r="E75" s="51">
        <v>18</v>
      </c>
      <c r="F75" s="51">
        <v>22</v>
      </c>
      <c r="G75" s="51">
        <v>3</v>
      </c>
      <c r="H75" s="84"/>
      <c r="I75" s="51">
        <v>31</v>
      </c>
      <c r="J75" s="51">
        <v>28</v>
      </c>
      <c r="K75" s="84">
        <v>29</v>
      </c>
      <c r="L75" s="51">
        <v>1</v>
      </c>
      <c r="M75" s="48"/>
    </row>
    <row r="76" spans="1:13" ht="9.75" customHeight="1">
      <c r="A76" s="30" t="s">
        <v>49</v>
      </c>
      <c r="B76" s="51">
        <v>113</v>
      </c>
      <c r="C76" s="51">
        <v>4</v>
      </c>
      <c r="D76" s="84">
        <v>2</v>
      </c>
      <c r="E76" s="51">
        <v>1</v>
      </c>
      <c r="F76" s="51">
        <v>10</v>
      </c>
      <c r="G76" s="84">
        <v>1</v>
      </c>
      <c r="H76" s="84"/>
      <c r="I76" s="51">
        <v>54</v>
      </c>
      <c r="J76" s="51">
        <v>10</v>
      </c>
      <c r="K76" s="51">
        <v>22</v>
      </c>
      <c r="L76" s="84">
        <v>9</v>
      </c>
      <c r="M76" s="48"/>
    </row>
    <row r="77" spans="1:13" ht="9.75" customHeight="1">
      <c r="A77" s="30" t="s">
        <v>50</v>
      </c>
      <c r="B77" s="51">
        <v>297</v>
      </c>
      <c r="C77" s="51">
        <v>3</v>
      </c>
      <c r="D77" s="51">
        <v>5</v>
      </c>
      <c r="E77" s="51">
        <v>37</v>
      </c>
      <c r="F77" s="51">
        <v>6</v>
      </c>
      <c r="G77" s="51">
        <v>10</v>
      </c>
      <c r="H77" s="84"/>
      <c r="I77" s="51">
        <v>196</v>
      </c>
      <c r="J77" s="51">
        <v>24</v>
      </c>
      <c r="K77" s="51">
        <v>11</v>
      </c>
      <c r="L77" s="51">
        <v>5</v>
      </c>
      <c r="M77" s="48"/>
    </row>
    <row r="78" spans="1:13" ht="9.75" customHeight="1">
      <c r="A78" s="30" t="s">
        <v>51</v>
      </c>
      <c r="B78" s="51">
        <v>100</v>
      </c>
      <c r="C78" s="51">
        <v>3</v>
      </c>
      <c r="D78" s="51">
        <v>2</v>
      </c>
      <c r="E78" s="51">
        <v>19</v>
      </c>
      <c r="F78" s="51">
        <v>27</v>
      </c>
      <c r="G78" s="51">
        <v>1</v>
      </c>
      <c r="H78" s="84"/>
      <c r="I78" s="51">
        <v>35</v>
      </c>
      <c r="J78" s="51">
        <v>13</v>
      </c>
      <c r="K78" s="48">
        <v>0</v>
      </c>
      <c r="L78" s="48">
        <v>0</v>
      </c>
      <c r="M78" s="48"/>
    </row>
    <row r="79" spans="1:13" ht="9.75" customHeight="1">
      <c r="A79" s="30" t="s">
        <v>52</v>
      </c>
      <c r="B79" s="51">
        <v>567</v>
      </c>
      <c r="C79" s="51">
        <v>19</v>
      </c>
      <c r="D79" s="51">
        <v>55</v>
      </c>
      <c r="E79" s="51">
        <v>141</v>
      </c>
      <c r="F79" s="51">
        <v>11</v>
      </c>
      <c r="G79" s="51">
        <v>19</v>
      </c>
      <c r="H79" s="84"/>
      <c r="I79" s="51">
        <v>93</v>
      </c>
      <c r="J79" s="51">
        <v>69</v>
      </c>
      <c r="K79" s="51">
        <v>18</v>
      </c>
      <c r="L79" s="51">
        <v>142</v>
      </c>
      <c r="M79" s="48"/>
    </row>
    <row r="80" spans="1:13" ht="17.25" customHeight="1">
      <c r="A80" s="46" t="s">
        <v>67</v>
      </c>
      <c r="B80" s="51">
        <v>4</v>
      </c>
      <c r="C80" s="48">
        <v>0</v>
      </c>
      <c r="D80" s="51">
        <v>1</v>
      </c>
      <c r="E80" s="48">
        <v>0</v>
      </c>
      <c r="F80" s="51">
        <v>3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/>
    </row>
    <row r="81" spans="1:13" ht="9" customHeight="1">
      <c r="A81" s="102"/>
      <c r="B81" s="51"/>
      <c r="C81" s="48"/>
      <c r="D81" s="51"/>
      <c r="E81" s="48"/>
      <c r="F81" s="51"/>
      <c r="G81" s="48"/>
      <c r="H81" s="48"/>
      <c r="I81" s="48"/>
      <c r="J81" s="48"/>
      <c r="K81" s="48"/>
      <c r="L81" s="48"/>
      <c r="M81" s="48"/>
    </row>
    <row r="82" spans="1:13" ht="35.25" customHeight="1">
      <c r="A82" s="71"/>
      <c r="B82" s="37" t="s">
        <v>46</v>
      </c>
      <c r="C82" s="27" t="s">
        <v>103</v>
      </c>
      <c r="D82" s="27" t="s">
        <v>116</v>
      </c>
      <c r="E82" s="27" t="s">
        <v>117</v>
      </c>
      <c r="F82" s="27" t="s">
        <v>118</v>
      </c>
      <c r="G82" s="27" t="s">
        <v>119</v>
      </c>
      <c r="H82" s="27"/>
      <c r="I82" s="27" t="s">
        <v>120</v>
      </c>
      <c r="J82" s="27" t="s">
        <v>121</v>
      </c>
      <c r="K82" s="27" t="s">
        <v>122</v>
      </c>
      <c r="L82" s="27" t="s">
        <v>123</v>
      </c>
      <c r="M82" s="27"/>
    </row>
    <row r="83" spans="1:13" ht="17.25" customHeight="1">
      <c r="A83" s="43" t="s">
        <v>46</v>
      </c>
      <c r="B83" s="110">
        <v>1259</v>
      </c>
      <c r="C83" s="110">
        <v>32</v>
      </c>
      <c r="D83" s="110">
        <v>69</v>
      </c>
      <c r="E83" s="110">
        <v>239</v>
      </c>
      <c r="F83" s="110">
        <v>79</v>
      </c>
      <c r="G83" s="110">
        <v>41</v>
      </c>
      <c r="H83" s="110"/>
      <c r="I83" s="110">
        <v>416</v>
      </c>
      <c r="J83" s="110">
        <v>144</v>
      </c>
      <c r="K83" s="110">
        <v>81</v>
      </c>
      <c r="L83" s="110">
        <v>158</v>
      </c>
      <c r="M83" s="48"/>
    </row>
    <row r="84" spans="1:13" ht="17.25" customHeight="1">
      <c r="A84" s="32" t="s">
        <v>143</v>
      </c>
      <c r="B84" s="110"/>
      <c r="C84" s="111"/>
      <c r="D84" s="111"/>
      <c r="E84" s="111"/>
      <c r="F84" s="111"/>
      <c r="G84" s="111"/>
      <c r="H84" s="111"/>
      <c r="I84" s="111"/>
      <c r="J84" s="111"/>
      <c r="K84" s="112"/>
      <c r="L84" s="111"/>
      <c r="M84" s="48"/>
    </row>
    <row r="85" spans="1:13" ht="12" customHeight="1">
      <c r="A85" s="44" t="s">
        <v>48</v>
      </c>
      <c r="B85" s="113">
        <v>140</v>
      </c>
      <c r="C85" s="74">
        <v>1</v>
      </c>
      <c r="D85" s="114">
        <v>2</v>
      </c>
      <c r="E85" s="113">
        <v>18</v>
      </c>
      <c r="F85" s="113">
        <v>22</v>
      </c>
      <c r="G85" s="113">
        <v>7</v>
      </c>
      <c r="H85" s="114"/>
      <c r="I85" s="113">
        <v>32</v>
      </c>
      <c r="J85" s="113">
        <v>28</v>
      </c>
      <c r="K85" s="113">
        <v>29</v>
      </c>
      <c r="L85" s="113">
        <v>1</v>
      </c>
      <c r="M85" s="48"/>
    </row>
    <row r="86" spans="1:13" ht="12" customHeight="1">
      <c r="A86" s="30" t="s">
        <v>49</v>
      </c>
      <c r="B86" s="113">
        <v>119</v>
      </c>
      <c r="C86" s="113">
        <v>4</v>
      </c>
      <c r="D86" s="74">
        <v>2</v>
      </c>
      <c r="E86" s="113">
        <v>1</v>
      </c>
      <c r="F86" s="113">
        <v>16</v>
      </c>
      <c r="G86" s="74">
        <v>1</v>
      </c>
      <c r="H86" s="114"/>
      <c r="I86" s="113">
        <v>55</v>
      </c>
      <c r="J86" s="113">
        <v>10</v>
      </c>
      <c r="K86" s="113">
        <v>22</v>
      </c>
      <c r="L86" s="113">
        <v>8</v>
      </c>
      <c r="M86" s="48"/>
    </row>
    <row r="87" spans="1:13" ht="12" customHeight="1">
      <c r="A87" s="30" t="s">
        <v>50</v>
      </c>
      <c r="B87" s="113">
        <v>302</v>
      </c>
      <c r="C87" s="113">
        <v>3</v>
      </c>
      <c r="D87" s="113">
        <v>5</v>
      </c>
      <c r="E87" s="113">
        <v>41</v>
      </c>
      <c r="F87" s="113">
        <v>6</v>
      </c>
      <c r="G87" s="113">
        <v>10</v>
      </c>
      <c r="H87" s="114"/>
      <c r="I87" s="113">
        <v>197</v>
      </c>
      <c r="J87" s="113">
        <v>24</v>
      </c>
      <c r="K87" s="113">
        <v>11</v>
      </c>
      <c r="L87" s="113">
        <v>5</v>
      </c>
      <c r="M87" s="48"/>
    </row>
    <row r="88" spans="1:13" ht="12" customHeight="1">
      <c r="A88" s="30" t="s">
        <v>51</v>
      </c>
      <c r="B88" s="113">
        <v>96</v>
      </c>
      <c r="C88" s="113">
        <v>3</v>
      </c>
      <c r="D88" s="113">
        <v>4</v>
      </c>
      <c r="E88" s="113">
        <v>19</v>
      </c>
      <c r="F88" s="113">
        <v>20</v>
      </c>
      <c r="G88" s="113">
        <v>1</v>
      </c>
      <c r="H88" s="114"/>
      <c r="I88" s="113">
        <v>37</v>
      </c>
      <c r="J88" s="113">
        <v>12</v>
      </c>
      <c r="K88" s="74">
        <v>0</v>
      </c>
      <c r="L88" s="74">
        <v>0</v>
      </c>
      <c r="M88" s="48"/>
    </row>
    <row r="89" spans="1:13" ht="12" customHeight="1">
      <c r="A89" s="30" t="s">
        <v>52</v>
      </c>
      <c r="B89" s="113">
        <v>598</v>
      </c>
      <c r="C89" s="113">
        <v>21</v>
      </c>
      <c r="D89" s="113">
        <v>55</v>
      </c>
      <c r="E89" s="113">
        <v>160</v>
      </c>
      <c r="F89" s="113">
        <v>12</v>
      </c>
      <c r="G89" s="113">
        <v>22</v>
      </c>
      <c r="H89" s="114"/>
      <c r="I89" s="113">
        <v>95</v>
      </c>
      <c r="J89" s="113">
        <v>70</v>
      </c>
      <c r="K89" s="113">
        <v>19</v>
      </c>
      <c r="L89" s="113">
        <v>144</v>
      </c>
      <c r="M89" s="48"/>
    </row>
    <row r="90" spans="1:13" ht="17.25" customHeight="1">
      <c r="A90" s="30" t="s">
        <v>67</v>
      </c>
      <c r="B90" s="113">
        <v>4</v>
      </c>
      <c r="C90" s="74">
        <v>0</v>
      </c>
      <c r="D90" s="113">
        <v>1</v>
      </c>
      <c r="E90" s="74">
        <v>0</v>
      </c>
      <c r="F90" s="113">
        <v>3</v>
      </c>
      <c r="G90" s="74">
        <v>0</v>
      </c>
      <c r="H90" s="114"/>
      <c r="I90" s="74">
        <v>0</v>
      </c>
      <c r="J90" s="74">
        <v>0</v>
      </c>
      <c r="K90" s="74">
        <v>0</v>
      </c>
      <c r="L90" s="74">
        <v>0</v>
      </c>
      <c r="M90" s="48"/>
    </row>
    <row r="91" spans="1:13" ht="17.25" customHeight="1">
      <c r="A91" s="45" t="s">
        <v>46</v>
      </c>
      <c r="B91" s="110">
        <v>1348</v>
      </c>
      <c r="C91" s="110">
        <v>35</v>
      </c>
      <c r="D91" s="110">
        <v>69</v>
      </c>
      <c r="E91" s="110">
        <v>275</v>
      </c>
      <c r="F91" s="110">
        <v>80</v>
      </c>
      <c r="G91" s="110">
        <v>43</v>
      </c>
      <c r="H91" s="110"/>
      <c r="I91" s="110">
        <v>429</v>
      </c>
      <c r="J91" s="110">
        <v>157</v>
      </c>
      <c r="K91" s="110">
        <v>94</v>
      </c>
      <c r="L91" s="110">
        <v>166</v>
      </c>
      <c r="M91" s="48"/>
    </row>
    <row r="92" spans="1:13" ht="17.25" customHeight="1">
      <c r="A92" s="32" t="s">
        <v>144</v>
      </c>
      <c r="B92" s="113">
        <v>140</v>
      </c>
      <c r="C92" s="115">
        <v>1</v>
      </c>
      <c r="D92" s="115">
        <v>2</v>
      </c>
      <c r="E92" s="115">
        <v>18</v>
      </c>
      <c r="F92" s="115">
        <v>22</v>
      </c>
      <c r="G92" s="115">
        <v>6</v>
      </c>
      <c r="H92" s="115"/>
      <c r="I92" s="115">
        <v>33</v>
      </c>
      <c r="J92" s="115">
        <v>28</v>
      </c>
      <c r="K92" s="116">
        <v>29</v>
      </c>
      <c r="L92" s="115">
        <v>1</v>
      </c>
      <c r="M92" s="48"/>
    </row>
    <row r="93" spans="1:13" ht="10.5" customHeight="1">
      <c r="A93" s="44" t="s">
        <v>48</v>
      </c>
      <c r="B93" s="113">
        <v>140</v>
      </c>
      <c r="C93" s="74">
        <v>1</v>
      </c>
      <c r="D93" s="114">
        <v>2</v>
      </c>
      <c r="E93" s="113">
        <v>18</v>
      </c>
      <c r="F93" s="113">
        <v>22</v>
      </c>
      <c r="G93" s="113">
        <v>6</v>
      </c>
      <c r="H93" s="114"/>
      <c r="I93" s="113">
        <v>33</v>
      </c>
      <c r="J93" s="113">
        <v>28</v>
      </c>
      <c r="K93" s="114">
        <v>29</v>
      </c>
      <c r="L93" s="113">
        <v>1</v>
      </c>
      <c r="M93" s="48"/>
    </row>
    <row r="94" spans="1:13" ht="10.5" customHeight="1">
      <c r="A94" s="30" t="s">
        <v>49</v>
      </c>
      <c r="B94" s="113">
        <v>120</v>
      </c>
      <c r="C94" s="113">
        <v>4</v>
      </c>
      <c r="D94" s="74">
        <v>2</v>
      </c>
      <c r="E94" s="113">
        <v>1</v>
      </c>
      <c r="F94" s="113">
        <v>17</v>
      </c>
      <c r="G94" s="74">
        <v>2</v>
      </c>
      <c r="H94" s="114"/>
      <c r="I94" s="113">
        <v>54</v>
      </c>
      <c r="J94" s="113">
        <v>10</v>
      </c>
      <c r="K94" s="113">
        <v>22</v>
      </c>
      <c r="L94" s="114">
        <v>8</v>
      </c>
      <c r="M94" s="48"/>
    </row>
    <row r="95" spans="1:13" ht="10.5" customHeight="1">
      <c r="A95" s="30" t="s">
        <v>50</v>
      </c>
      <c r="B95" s="113">
        <v>313</v>
      </c>
      <c r="C95" s="113">
        <v>6</v>
      </c>
      <c r="D95" s="113">
        <v>5</v>
      </c>
      <c r="E95" s="113">
        <v>41</v>
      </c>
      <c r="F95" s="113">
        <v>5</v>
      </c>
      <c r="G95" s="113">
        <v>10</v>
      </c>
      <c r="H95" s="114"/>
      <c r="I95" s="113">
        <v>206</v>
      </c>
      <c r="J95" s="113">
        <v>23</v>
      </c>
      <c r="K95" s="113">
        <v>12</v>
      </c>
      <c r="L95" s="113">
        <v>5</v>
      </c>
      <c r="M95" s="48"/>
    </row>
    <row r="96" spans="1:13" ht="10.5" customHeight="1">
      <c r="A96" s="30" t="s">
        <v>51</v>
      </c>
      <c r="B96" s="113">
        <v>93</v>
      </c>
      <c r="C96" s="113">
        <v>3</v>
      </c>
      <c r="D96" s="113">
        <v>3</v>
      </c>
      <c r="E96" s="113">
        <v>19</v>
      </c>
      <c r="F96" s="113">
        <v>20</v>
      </c>
      <c r="G96" s="113">
        <v>1</v>
      </c>
      <c r="H96" s="114"/>
      <c r="I96" s="113">
        <v>39</v>
      </c>
      <c r="J96" s="113">
        <v>8</v>
      </c>
      <c r="K96" s="74">
        <v>0</v>
      </c>
      <c r="L96" s="74">
        <v>0</v>
      </c>
      <c r="M96" s="48"/>
    </row>
    <row r="97" spans="1:13" ht="10.5" customHeight="1">
      <c r="A97" s="30" t="s">
        <v>52</v>
      </c>
      <c r="B97" s="113">
        <v>678</v>
      </c>
      <c r="C97" s="113">
        <v>21</v>
      </c>
      <c r="D97" s="113">
        <v>56</v>
      </c>
      <c r="E97" s="113">
        <v>196</v>
      </c>
      <c r="F97" s="113">
        <v>13</v>
      </c>
      <c r="G97" s="113">
        <v>24</v>
      </c>
      <c r="H97" s="114"/>
      <c r="I97" s="113">
        <v>97</v>
      </c>
      <c r="J97" s="113">
        <v>88</v>
      </c>
      <c r="K97" s="113">
        <v>31</v>
      </c>
      <c r="L97" s="113">
        <v>152</v>
      </c>
      <c r="M97" s="48"/>
    </row>
    <row r="98" spans="1:13" ht="17.25" customHeight="1">
      <c r="A98" s="30" t="s">
        <v>67</v>
      </c>
      <c r="B98" s="113">
        <v>4</v>
      </c>
      <c r="C98" s="74">
        <v>0</v>
      </c>
      <c r="D98" s="113">
        <v>1</v>
      </c>
      <c r="E98" s="74">
        <v>0</v>
      </c>
      <c r="F98" s="113">
        <v>3</v>
      </c>
      <c r="G98" s="74">
        <v>0</v>
      </c>
      <c r="H98" s="74"/>
      <c r="I98" s="74">
        <v>0</v>
      </c>
      <c r="J98" s="74">
        <v>0</v>
      </c>
      <c r="K98" s="74">
        <v>0</v>
      </c>
      <c r="L98" s="74">
        <v>0</v>
      </c>
      <c r="M98" s="48"/>
    </row>
    <row r="99" spans="1:13" ht="17.25" customHeight="1">
      <c r="A99" s="45" t="s">
        <v>46</v>
      </c>
      <c r="B99" s="110">
        <v>1365</v>
      </c>
      <c r="C99" s="110">
        <v>37</v>
      </c>
      <c r="D99" s="110">
        <v>69</v>
      </c>
      <c r="E99" s="110">
        <v>280</v>
      </c>
      <c r="F99" s="110">
        <v>80</v>
      </c>
      <c r="G99" s="110">
        <v>45</v>
      </c>
      <c r="H99" s="110"/>
      <c r="I99" s="110">
        <v>435</v>
      </c>
      <c r="J99" s="110">
        <v>157</v>
      </c>
      <c r="K99" s="110">
        <v>94</v>
      </c>
      <c r="L99" s="110">
        <v>168</v>
      </c>
      <c r="M99" s="48"/>
    </row>
    <row r="100" spans="1:13" ht="17.25" customHeight="1">
      <c r="A100" s="32" t="s">
        <v>145</v>
      </c>
      <c r="B100" s="113"/>
      <c r="C100" s="74"/>
      <c r="D100" s="113"/>
      <c r="E100" s="74"/>
      <c r="F100" s="113"/>
      <c r="G100" s="74"/>
      <c r="H100" s="74"/>
      <c r="I100" s="74"/>
      <c r="J100" s="74"/>
      <c r="K100" s="74"/>
      <c r="L100" s="74"/>
      <c r="M100" s="48"/>
    </row>
    <row r="101" spans="1:13" ht="10.5" customHeight="1">
      <c r="A101" s="44" t="s">
        <v>48</v>
      </c>
      <c r="B101" s="113">
        <v>141</v>
      </c>
      <c r="C101" s="74">
        <v>1</v>
      </c>
      <c r="D101" s="113">
        <v>2</v>
      </c>
      <c r="E101" s="74">
        <v>18</v>
      </c>
      <c r="F101" s="113">
        <v>22</v>
      </c>
      <c r="G101" s="74">
        <v>6</v>
      </c>
      <c r="H101" s="74"/>
      <c r="I101" s="74">
        <v>34</v>
      </c>
      <c r="J101" s="74">
        <v>28</v>
      </c>
      <c r="K101" s="74">
        <v>29</v>
      </c>
      <c r="L101" s="74">
        <v>1</v>
      </c>
      <c r="M101" s="48"/>
    </row>
    <row r="102" spans="1:13" ht="10.5" customHeight="1">
      <c r="A102" s="30" t="s">
        <v>49</v>
      </c>
      <c r="B102" s="113">
        <v>119</v>
      </c>
      <c r="C102" s="74">
        <v>4</v>
      </c>
      <c r="D102" s="113">
        <v>2</v>
      </c>
      <c r="E102" s="74">
        <v>1</v>
      </c>
      <c r="F102" s="113">
        <v>17</v>
      </c>
      <c r="G102" s="74">
        <v>2</v>
      </c>
      <c r="H102" s="74"/>
      <c r="I102" s="74">
        <v>56</v>
      </c>
      <c r="J102" s="74">
        <v>10</v>
      </c>
      <c r="K102" s="74">
        <v>22</v>
      </c>
      <c r="L102" s="74">
        <v>5</v>
      </c>
      <c r="M102" s="48"/>
    </row>
    <row r="103" spans="1:13" ht="10.5" customHeight="1">
      <c r="A103" s="30" t="s">
        <v>50</v>
      </c>
      <c r="B103" s="113">
        <v>315</v>
      </c>
      <c r="C103" s="74">
        <v>6</v>
      </c>
      <c r="D103" s="113">
        <v>5</v>
      </c>
      <c r="E103" s="74">
        <v>41</v>
      </c>
      <c r="F103" s="113">
        <v>5</v>
      </c>
      <c r="G103" s="74">
        <v>10</v>
      </c>
      <c r="H103" s="74"/>
      <c r="I103" s="74">
        <v>208</v>
      </c>
      <c r="J103" s="74">
        <v>23</v>
      </c>
      <c r="K103" s="74">
        <v>12</v>
      </c>
      <c r="L103" s="74">
        <v>5</v>
      </c>
      <c r="M103" s="48"/>
    </row>
    <row r="104" spans="1:13" ht="10.5" customHeight="1">
      <c r="A104" s="30" t="s">
        <v>51</v>
      </c>
      <c r="B104" s="113">
        <v>93</v>
      </c>
      <c r="C104" s="74">
        <v>3</v>
      </c>
      <c r="D104" s="113">
        <v>3</v>
      </c>
      <c r="E104" s="74">
        <v>19</v>
      </c>
      <c r="F104" s="113">
        <v>20</v>
      </c>
      <c r="G104" s="74">
        <v>1</v>
      </c>
      <c r="H104" s="74"/>
      <c r="I104" s="74">
        <v>39</v>
      </c>
      <c r="J104" s="74">
        <v>8</v>
      </c>
      <c r="K104" s="74" t="s">
        <v>136</v>
      </c>
      <c r="L104" s="74" t="s">
        <v>136</v>
      </c>
      <c r="M104" s="48"/>
    </row>
    <row r="105" spans="1:13" ht="10.5" customHeight="1">
      <c r="A105" s="30" t="s">
        <v>52</v>
      </c>
      <c r="B105" s="113">
        <v>693</v>
      </c>
      <c r="C105" s="74">
        <v>23</v>
      </c>
      <c r="D105" s="113">
        <v>56</v>
      </c>
      <c r="E105" s="74">
        <v>201</v>
      </c>
      <c r="F105" s="113">
        <v>13</v>
      </c>
      <c r="G105" s="74">
        <v>26</v>
      </c>
      <c r="H105" s="74"/>
      <c r="I105" s="74">
        <v>98</v>
      </c>
      <c r="J105" s="74">
        <v>88</v>
      </c>
      <c r="K105" s="74">
        <v>31</v>
      </c>
      <c r="L105" s="74">
        <v>157</v>
      </c>
      <c r="M105" s="48"/>
    </row>
    <row r="106" spans="1:13" ht="17.25" customHeight="1">
      <c r="A106" s="30" t="s">
        <v>67</v>
      </c>
      <c r="B106" s="113">
        <v>4</v>
      </c>
      <c r="C106" s="74" t="s">
        <v>136</v>
      </c>
      <c r="D106" s="113">
        <v>1</v>
      </c>
      <c r="E106" s="74" t="s">
        <v>136</v>
      </c>
      <c r="F106" s="113">
        <v>3</v>
      </c>
      <c r="G106" s="74" t="s">
        <v>136</v>
      </c>
      <c r="H106" s="74"/>
      <c r="I106" s="74" t="s">
        <v>136</v>
      </c>
      <c r="J106" s="74" t="s">
        <v>136</v>
      </c>
      <c r="K106" s="74" t="s">
        <v>136</v>
      </c>
      <c r="L106" s="74" t="s">
        <v>136</v>
      </c>
      <c r="M106" s="48"/>
    </row>
    <row r="107" spans="1:13" ht="17.25" customHeight="1">
      <c r="A107" s="45" t="s">
        <v>46</v>
      </c>
      <c r="B107" s="110">
        <v>1409</v>
      </c>
      <c r="C107" s="110">
        <v>37</v>
      </c>
      <c r="D107" s="110">
        <v>69</v>
      </c>
      <c r="E107" s="110">
        <v>304</v>
      </c>
      <c r="F107" s="110">
        <v>80</v>
      </c>
      <c r="G107" s="110">
        <v>48</v>
      </c>
      <c r="H107" s="110"/>
      <c r="I107" s="110">
        <v>446</v>
      </c>
      <c r="J107" s="110">
        <v>158</v>
      </c>
      <c r="K107" s="110">
        <v>95</v>
      </c>
      <c r="L107" s="110">
        <v>172</v>
      </c>
      <c r="M107" s="48"/>
    </row>
    <row r="108" spans="1:13" ht="17.25" customHeight="1">
      <c r="A108" s="32" t="s">
        <v>146</v>
      </c>
      <c r="B108" s="110"/>
      <c r="C108" s="111"/>
      <c r="D108" s="111"/>
      <c r="E108" s="111"/>
      <c r="F108" s="111"/>
      <c r="G108" s="111"/>
      <c r="H108" s="111"/>
      <c r="I108" s="111"/>
      <c r="J108" s="111"/>
      <c r="K108" s="112"/>
      <c r="L108" s="111"/>
      <c r="M108" s="48"/>
    </row>
    <row r="109" spans="1:13" ht="9.75" customHeight="1">
      <c r="A109" s="44" t="s">
        <v>48</v>
      </c>
      <c r="B109" s="113">
        <v>149</v>
      </c>
      <c r="C109" s="114">
        <v>1</v>
      </c>
      <c r="D109" s="114">
        <v>2</v>
      </c>
      <c r="E109" s="113">
        <v>24</v>
      </c>
      <c r="F109" s="113">
        <v>22</v>
      </c>
      <c r="G109" s="113">
        <v>6</v>
      </c>
      <c r="H109" s="114"/>
      <c r="I109" s="113">
        <v>34</v>
      </c>
      <c r="J109" s="113">
        <v>28</v>
      </c>
      <c r="K109" s="114">
        <v>30</v>
      </c>
      <c r="L109" s="113">
        <v>2</v>
      </c>
      <c r="M109" s="48"/>
    </row>
    <row r="110" spans="1:13" ht="9.75" customHeight="1">
      <c r="A110" s="30" t="s">
        <v>49</v>
      </c>
      <c r="B110" s="113">
        <v>123</v>
      </c>
      <c r="C110" s="113">
        <v>4</v>
      </c>
      <c r="D110" s="114">
        <v>2</v>
      </c>
      <c r="E110" s="113">
        <v>1</v>
      </c>
      <c r="F110" s="113">
        <v>17</v>
      </c>
      <c r="G110" s="114">
        <v>2</v>
      </c>
      <c r="H110" s="114"/>
      <c r="I110" s="113">
        <v>59</v>
      </c>
      <c r="J110" s="113">
        <v>10</v>
      </c>
      <c r="K110" s="113">
        <v>22</v>
      </c>
      <c r="L110" s="114">
        <v>6</v>
      </c>
      <c r="M110" s="48"/>
    </row>
    <row r="111" spans="1:13" ht="9.75" customHeight="1">
      <c r="A111" s="30" t="s">
        <v>50</v>
      </c>
      <c r="B111" s="113">
        <v>323</v>
      </c>
      <c r="C111" s="113">
        <v>6</v>
      </c>
      <c r="D111" s="113">
        <v>5</v>
      </c>
      <c r="E111" s="113">
        <v>43</v>
      </c>
      <c r="F111" s="113">
        <v>5</v>
      </c>
      <c r="G111" s="113">
        <v>12</v>
      </c>
      <c r="H111" s="114"/>
      <c r="I111" s="113">
        <v>212</v>
      </c>
      <c r="J111" s="113">
        <v>23</v>
      </c>
      <c r="K111" s="113">
        <v>12</v>
      </c>
      <c r="L111" s="113">
        <v>5</v>
      </c>
      <c r="M111" s="48"/>
    </row>
    <row r="112" spans="1:13" ht="9.75" customHeight="1">
      <c r="A112" s="30" t="s">
        <v>51</v>
      </c>
      <c r="B112" s="113">
        <v>97</v>
      </c>
      <c r="C112" s="113">
        <v>3</v>
      </c>
      <c r="D112" s="113">
        <v>3</v>
      </c>
      <c r="E112" s="113">
        <v>19</v>
      </c>
      <c r="F112" s="113">
        <v>20</v>
      </c>
      <c r="G112" s="113">
        <v>1</v>
      </c>
      <c r="H112" s="114"/>
      <c r="I112" s="113">
        <v>42</v>
      </c>
      <c r="J112" s="113">
        <v>8</v>
      </c>
      <c r="K112" s="74">
        <v>0</v>
      </c>
      <c r="L112" s="74">
        <v>1</v>
      </c>
      <c r="M112" s="48"/>
    </row>
    <row r="113" spans="1:13" ht="9.75" customHeight="1">
      <c r="A113" s="30" t="s">
        <v>52</v>
      </c>
      <c r="B113" s="113">
        <v>713</v>
      </c>
      <c r="C113" s="113">
        <v>23</v>
      </c>
      <c r="D113" s="113">
        <v>56</v>
      </c>
      <c r="E113" s="113">
        <v>217</v>
      </c>
      <c r="F113" s="113">
        <v>13</v>
      </c>
      <c r="G113" s="113">
        <v>27</v>
      </c>
      <c r="H113" s="114"/>
      <c r="I113" s="113">
        <v>99</v>
      </c>
      <c r="J113" s="113">
        <v>89</v>
      </c>
      <c r="K113" s="113">
        <v>31</v>
      </c>
      <c r="L113" s="113">
        <v>158</v>
      </c>
      <c r="M113" s="48"/>
    </row>
    <row r="114" spans="1:13" ht="17.25" customHeight="1">
      <c r="A114" s="46" t="s">
        <v>67</v>
      </c>
      <c r="B114" s="113">
        <v>4</v>
      </c>
      <c r="C114" s="74">
        <v>0</v>
      </c>
      <c r="D114" s="113">
        <v>1</v>
      </c>
      <c r="E114" s="74">
        <v>0</v>
      </c>
      <c r="F114" s="113">
        <v>3</v>
      </c>
      <c r="G114" s="74">
        <v>0</v>
      </c>
      <c r="H114" s="74"/>
      <c r="I114" s="74">
        <v>0</v>
      </c>
      <c r="J114" s="74">
        <v>0</v>
      </c>
      <c r="K114" s="74">
        <v>0</v>
      </c>
      <c r="L114" s="74">
        <v>0</v>
      </c>
      <c r="M114" s="48"/>
    </row>
    <row r="115" spans="1:13" ht="8.25" customHeight="1">
      <c r="A115" s="68"/>
      <c r="B115" s="113"/>
      <c r="C115" s="74"/>
      <c r="D115" s="113"/>
      <c r="E115" s="74"/>
      <c r="F115" s="113"/>
      <c r="G115" s="74"/>
      <c r="H115" s="74"/>
      <c r="I115" s="74"/>
      <c r="J115" s="74"/>
      <c r="K115" s="74"/>
      <c r="L115" s="74"/>
      <c r="M115" s="48"/>
    </row>
    <row r="116" spans="1:13" ht="45.75" customHeight="1">
      <c r="A116" s="30"/>
      <c r="B116" s="37" t="s">
        <v>46</v>
      </c>
      <c r="C116" s="27" t="s">
        <v>103</v>
      </c>
      <c r="D116" s="27" t="s">
        <v>116</v>
      </c>
      <c r="E116" s="27" t="s">
        <v>117</v>
      </c>
      <c r="F116" s="27" t="s">
        <v>118</v>
      </c>
      <c r="G116" s="27" t="s">
        <v>119</v>
      </c>
      <c r="H116" s="27"/>
      <c r="I116" s="27" t="s">
        <v>120</v>
      </c>
      <c r="J116" s="27" t="s">
        <v>121</v>
      </c>
      <c r="K116" s="27" t="s">
        <v>122</v>
      </c>
      <c r="L116" s="27" t="s">
        <v>123</v>
      </c>
      <c r="M116" s="27"/>
    </row>
    <row r="117" spans="1:13">
      <c r="A117" s="43" t="s">
        <v>46</v>
      </c>
      <c r="B117" s="110">
        <v>1498</v>
      </c>
      <c r="C117" s="110">
        <v>45</v>
      </c>
      <c r="D117" s="110">
        <v>69</v>
      </c>
      <c r="E117" s="110">
        <v>337</v>
      </c>
      <c r="F117" s="110">
        <v>76</v>
      </c>
      <c r="G117" s="110">
        <v>54</v>
      </c>
      <c r="H117" s="110"/>
      <c r="I117" s="110">
        <v>464</v>
      </c>
      <c r="J117" s="110">
        <v>174</v>
      </c>
      <c r="K117" s="110">
        <v>97</v>
      </c>
      <c r="L117" s="110">
        <v>182</v>
      </c>
      <c r="M117" s="48"/>
    </row>
    <row r="118" spans="1:13" ht="23.25" customHeight="1">
      <c r="A118" s="32" t="s">
        <v>147</v>
      </c>
      <c r="B118" s="110"/>
      <c r="C118" s="111"/>
      <c r="D118" s="111"/>
      <c r="E118" s="111"/>
      <c r="F118" s="111"/>
      <c r="G118" s="111"/>
      <c r="H118" s="111"/>
      <c r="I118" s="111"/>
      <c r="J118" s="111"/>
      <c r="K118" s="112"/>
      <c r="L118" s="111"/>
      <c r="M118" s="48"/>
    </row>
    <row r="119" spans="1:13" ht="11.25" customHeight="1">
      <c r="A119" s="44" t="s">
        <v>48</v>
      </c>
      <c r="B119" s="113">
        <v>179</v>
      </c>
      <c r="C119" s="74">
        <v>2</v>
      </c>
      <c r="D119" s="114">
        <v>4</v>
      </c>
      <c r="E119" s="113">
        <v>28</v>
      </c>
      <c r="F119" s="113">
        <v>26</v>
      </c>
      <c r="G119" s="113">
        <v>7</v>
      </c>
      <c r="H119" s="114"/>
      <c r="I119" s="113">
        <v>41</v>
      </c>
      <c r="J119" s="113">
        <v>29</v>
      </c>
      <c r="K119" s="113">
        <v>30</v>
      </c>
      <c r="L119" s="113">
        <v>12</v>
      </c>
      <c r="M119" s="48"/>
    </row>
    <row r="120" spans="1:13" ht="11.25" customHeight="1">
      <c r="A120" s="30" t="s">
        <v>49</v>
      </c>
      <c r="B120" s="113">
        <v>106</v>
      </c>
      <c r="C120" s="113">
        <v>4</v>
      </c>
      <c r="D120" s="74">
        <v>1</v>
      </c>
      <c r="E120" s="113">
        <v>1</v>
      </c>
      <c r="F120" s="113">
        <v>6</v>
      </c>
      <c r="G120" s="74">
        <v>2</v>
      </c>
      <c r="H120" s="114"/>
      <c r="I120" s="113">
        <v>60</v>
      </c>
      <c r="J120" s="113">
        <v>9</v>
      </c>
      <c r="K120" s="113">
        <v>22</v>
      </c>
      <c r="L120" s="113">
        <v>1</v>
      </c>
      <c r="M120" s="48"/>
    </row>
    <row r="121" spans="1:13" ht="11.25" customHeight="1">
      <c r="A121" s="30" t="s">
        <v>50</v>
      </c>
      <c r="B121" s="113">
        <v>330</v>
      </c>
      <c r="C121" s="113">
        <v>9</v>
      </c>
      <c r="D121" s="113">
        <v>5</v>
      </c>
      <c r="E121" s="113">
        <v>45</v>
      </c>
      <c r="F121" s="113">
        <v>7</v>
      </c>
      <c r="G121" s="113">
        <v>15</v>
      </c>
      <c r="H121" s="114"/>
      <c r="I121" s="113">
        <v>208</v>
      </c>
      <c r="J121" s="113">
        <v>24</v>
      </c>
      <c r="K121" s="113">
        <v>11</v>
      </c>
      <c r="L121" s="113">
        <v>6</v>
      </c>
      <c r="M121" s="48"/>
    </row>
    <row r="122" spans="1:13" ht="11.25" customHeight="1">
      <c r="A122" s="30" t="s">
        <v>51</v>
      </c>
      <c r="B122" s="113">
        <v>89</v>
      </c>
      <c r="C122" s="113">
        <v>3</v>
      </c>
      <c r="D122" s="113">
        <v>3</v>
      </c>
      <c r="E122" s="113">
        <v>16</v>
      </c>
      <c r="F122" s="113">
        <v>19</v>
      </c>
      <c r="G122" s="48">
        <v>0</v>
      </c>
      <c r="H122" s="114"/>
      <c r="I122" s="113">
        <v>41</v>
      </c>
      <c r="J122" s="113">
        <v>7</v>
      </c>
      <c r="K122" s="48">
        <v>0</v>
      </c>
      <c r="L122" s="48">
        <v>0</v>
      </c>
      <c r="M122" s="48"/>
    </row>
    <row r="123" spans="1:13" ht="11.25" customHeight="1">
      <c r="A123" s="30" t="s">
        <v>52</v>
      </c>
      <c r="B123" s="113">
        <v>791</v>
      </c>
      <c r="C123" s="113">
        <v>27</v>
      </c>
      <c r="D123" s="113">
        <v>55</v>
      </c>
      <c r="E123" s="113">
        <v>247</v>
      </c>
      <c r="F123" s="113">
        <v>18</v>
      </c>
      <c r="G123" s="113">
        <v>29</v>
      </c>
      <c r="H123" s="114"/>
      <c r="I123" s="113">
        <v>114</v>
      </c>
      <c r="J123" s="113">
        <v>104</v>
      </c>
      <c r="K123" s="113">
        <v>34</v>
      </c>
      <c r="L123" s="113">
        <v>163</v>
      </c>
      <c r="M123" s="48"/>
    </row>
    <row r="124" spans="1:13" ht="17.25" customHeight="1">
      <c r="A124" s="30" t="s">
        <v>67</v>
      </c>
      <c r="B124" s="113">
        <v>3</v>
      </c>
      <c r="C124" s="48">
        <v>0</v>
      </c>
      <c r="D124" s="113">
        <v>1</v>
      </c>
      <c r="E124" s="74">
        <v>0</v>
      </c>
      <c r="F124" s="74">
        <v>0</v>
      </c>
      <c r="G124" s="74">
        <v>1</v>
      </c>
      <c r="H124" s="114"/>
      <c r="I124" s="48">
        <v>0</v>
      </c>
      <c r="J124" s="74">
        <v>1</v>
      </c>
      <c r="K124" s="48">
        <v>0</v>
      </c>
      <c r="L124" s="48">
        <v>0</v>
      </c>
      <c r="M124" s="48"/>
    </row>
    <row r="125" spans="1:13" ht="17.25" customHeight="1">
      <c r="A125" s="45" t="s">
        <v>46</v>
      </c>
      <c r="B125" s="110">
        <v>1518</v>
      </c>
      <c r="C125" s="110">
        <v>37</v>
      </c>
      <c r="D125" s="110">
        <v>69</v>
      </c>
      <c r="E125" s="110">
        <v>361</v>
      </c>
      <c r="F125" s="110">
        <v>76</v>
      </c>
      <c r="G125" s="110">
        <v>69</v>
      </c>
      <c r="H125" s="110"/>
      <c r="I125" s="110">
        <v>428</v>
      </c>
      <c r="J125" s="110">
        <v>179</v>
      </c>
      <c r="K125" s="110">
        <v>109</v>
      </c>
      <c r="L125" s="110">
        <v>190</v>
      </c>
      <c r="M125" s="48"/>
    </row>
    <row r="126" spans="1:13" ht="17.25" customHeight="1">
      <c r="A126" s="32" t="s">
        <v>148</v>
      </c>
      <c r="B126" s="113"/>
      <c r="C126" s="115"/>
      <c r="D126" s="115"/>
      <c r="E126" s="115"/>
      <c r="F126" s="115"/>
      <c r="G126" s="115"/>
      <c r="H126" s="115"/>
      <c r="I126" s="115"/>
      <c r="J126" s="115"/>
      <c r="K126" s="116"/>
      <c r="L126" s="115"/>
      <c r="M126" s="48"/>
    </row>
    <row r="127" spans="1:13" ht="10.5" customHeight="1">
      <c r="A127" s="44" t="s">
        <v>48</v>
      </c>
      <c r="B127" s="113">
        <v>172</v>
      </c>
      <c r="C127" s="48">
        <v>0</v>
      </c>
      <c r="D127" s="114">
        <v>4</v>
      </c>
      <c r="E127" s="113">
        <v>28</v>
      </c>
      <c r="F127" s="113">
        <v>26</v>
      </c>
      <c r="G127" s="113">
        <v>8</v>
      </c>
      <c r="H127" s="114"/>
      <c r="I127" s="113">
        <v>37</v>
      </c>
      <c r="J127" s="113">
        <v>29</v>
      </c>
      <c r="K127" s="114">
        <v>30</v>
      </c>
      <c r="L127" s="113">
        <v>10</v>
      </c>
      <c r="M127" s="48"/>
    </row>
    <row r="128" spans="1:13" ht="10.5" customHeight="1">
      <c r="A128" s="30" t="s">
        <v>49</v>
      </c>
      <c r="B128" s="113">
        <v>95</v>
      </c>
      <c r="C128" s="113">
        <v>3</v>
      </c>
      <c r="D128" s="74">
        <v>1</v>
      </c>
      <c r="E128" s="113">
        <v>1</v>
      </c>
      <c r="F128" s="113">
        <v>6</v>
      </c>
      <c r="G128" s="74">
        <v>2</v>
      </c>
      <c r="H128" s="114"/>
      <c r="I128" s="113">
        <v>50</v>
      </c>
      <c r="J128" s="113">
        <v>9</v>
      </c>
      <c r="K128" s="113">
        <v>22</v>
      </c>
      <c r="L128" s="114">
        <v>1</v>
      </c>
      <c r="M128" s="48"/>
    </row>
    <row r="129" spans="1:16" ht="10.5" customHeight="1">
      <c r="A129" s="30" t="s">
        <v>50</v>
      </c>
      <c r="B129" s="113">
        <v>351</v>
      </c>
      <c r="C129" s="113">
        <v>14</v>
      </c>
      <c r="D129" s="113">
        <v>5</v>
      </c>
      <c r="E129" s="113">
        <v>50</v>
      </c>
      <c r="F129" s="113">
        <v>7</v>
      </c>
      <c r="G129" s="113">
        <v>23</v>
      </c>
      <c r="H129" s="114"/>
      <c r="I129" s="113">
        <v>207</v>
      </c>
      <c r="J129" s="113">
        <v>28</v>
      </c>
      <c r="K129" s="113">
        <v>11</v>
      </c>
      <c r="L129" s="113">
        <v>6</v>
      </c>
      <c r="M129" s="48"/>
    </row>
    <row r="130" spans="1:16" ht="10.5" customHeight="1">
      <c r="A130" s="30" t="s">
        <v>51</v>
      </c>
      <c r="B130" s="113">
        <v>62</v>
      </c>
      <c r="C130" s="113">
        <v>1</v>
      </c>
      <c r="D130" s="113">
        <v>3</v>
      </c>
      <c r="E130" s="113">
        <v>16</v>
      </c>
      <c r="F130" s="113">
        <v>19</v>
      </c>
      <c r="G130" s="48">
        <v>0</v>
      </c>
      <c r="H130" s="114"/>
      <c r="I130" s="113">
        <v>19</v>
      </c>
      <c r="J130" s="113">
        <v>4</v>
      </c>
      <c r="K130" s="48">
        <v>0</v>
      </c>
      <c r="L130" s="48">
        <v>0</v>
      </c>
      <c r="M130" s="48"/>
    </row>
    <row r="131" spans="1:16" ht="10.5" customHeight="1">
      <c r="A131" s="30" t="s">
        <v>52</v>
      </c>
      <c r="B131" s="113">
        <v>835</v>
      </c>
      <c r="C131" s="113">
        <v>19</v>
      </c>
      <c r="D131" s="113">
        <v>55</v>
      </c>
      <c r="E131" s="113">
        <v>266</v>
      </c>
      <c r="F131" s="113">
        <v>18</v>
      </c>
      <c r="G131" s="113">
        <v>35</v>
      </c>
      <c r="H131" s="114"/>
      <c r="I131" s="113">
        <v>115</v>
      </c>
      <c r="J131" s="113">
        <v>108</v>
      </c>
      <c r="K131" s="113">
        <v>46</v>
      </c>
      <c r="L131" s="113">
        <v>173</v>
      </c>
      <c r="M131" s="48"/>
    </row>
    <row r="132" spans="1:16" ht="17.25" customHeight="1">
      <c r="A132" s="30" t="s">
        <v>67</v>
      </c>
      <c r="B132" s="113">
        <v>3</v>
      </c>
      <c r="C132" s="48">
        <v>0</v>
      </c>
      <c r="D132" s="113">
        <v>1</v>
      </c>
      <c r="E132" s="48">
        <v>0</v>
      </c>
      <c r="F132" s="48">
        <v>0</v>
      </c>
      <c r="G132" s="74">
        <v>1</v>
      </c>
      <c r="H132" s="74"/>
      <c r="I132" s="48">
        <v>0</v>
      </c>
      <c r="J132" s="74">
        <v>1</v>
      </c>
      <c r="K132" s="48">
        <v>0</v>
      </c>
      <c r="L132" s="48">
        <v>0</v>
      </c>
      <c r="M132" s="48"/>
    </row>
    <row r="133" spans="1:16" ht="17.25" customHeight="1">
      <c r="A133" s="45" t="s">
        <v>46</v>
      </c>
      <c r="B133" s="110">
        <v>1536</v>
      </c>
      <c r="C133" s="110">
        <v>38</v>
      </c>
      <c r="D133" s="110">
        <v>73</v>
      </c>
      <c r="E133" s="110">
        <v>366</v>
      </c>
      <c r="F133" s="110">
        <v>78</v>
      </c>
      <c r="G133" s="110">
        <v>70</v>
      </c>
      <c r="H133" s="110"/>
      <c r="I133" s="110">
        <v>436</v>
      </c>
      <c r="J133" s="110">
        <v>176</v>
      </c>
      <c r="K133" s="110">
        <v>109</v>
      </c>
      <c r="L133" s="110">
        <v>190</v>
      </c>
      <c r="M133" s="48"/>
    </row>
    <row r="134" spans="1:16" ht="18.75" customHeight="1">
      <c r="A134" s="32" t="s">
        <v>149</v>
      </c>
      <c r="B134" s="113"/>
      <c r="C134" s="74"/>
      <c r="D134" s="113"/>
      <c r="E134" s="74"/>
      <c r="F134" s="113"/>
      <c r="G134" s="74"/>
      <c r="H134" s="74"/>
      <c r="I134" s="74"/>
      <c r="J134" s="74"/>
      <c r="K134" s="74"/>
      <c r="L134" s="74"/>
      <c r="M134" s="48"/>
    </row>
    <row r="135" spans="1:16" ht="12" customHeight="1">
      <c r="A135" s="44" t="s">
        <v>48</v>
      </c>
      <c r="B135" s="113">
        <v>174</v>
      </c>
      <c r="C135" s="48">
        <v>0</v>
      </c>
      <c r="D135" s="113">
        <v>4</v>
      </c>
      <c r="E135" s="74">
        <v>28</v>
      </c>
      <c r="F135" s="113">
        <v>28</v>
      </c>
      <c r="G135" s="74">
        <v>8</v>
      </c>
      <c r="H135" s="74"/>
      <c r="I135" s="74">
        <v>37</v>
      </c>
      <c r="J135" s="74">
        <v>29</v>
      </c>
      <c r="K135" s="74">
        <v>30</v>
      </c>
      <c r="L135" s="74">
        <v>10</v>
      </c>
      <c r="M135" s="48"/>
    </row>
    <row r="136" spans="1:16" ht="12" customHeight="1">
      <c r="A136" s="30" t="s">
        <v>49</v>
      </c>
      <c r="B136" s="113">
        <v>95</v>
      </c>
      <c r="C136" s="74">
        <v>3</v>
      </c>
      <c r="D136" s="113">
        <v>1</v>
      </c>
      <c r="E136" s="74">
        <v>1</v>
      </c>
      <c r="F136" s="113">
        <v>6</v>
      </c>
      <c r="G136" s="74">
        <v>2</v>
      </c>
      <c r="H136" s="74"/>
      <c r="I136" s="74">
        <v>51</v>
      </c>
      <c r="J136" s="74">
        <v>8</v>
      </c>
      <c r="K136" s="74">
        <v>22</v>
      </c>
      <c r="L136" s="74">
        <v>1</v>
      </c>
      <c r="M136" s="48"/>
    </row>
    <row r="137" spans="1:16" ht="12" customHeight="1">
      <c r="A137" s="30" t="s">
        <v>50</v>
      </c>
      <c r="B137" s="113">
        <v>358</v>
      </c>
      <c r="C137" s="74">
        <v>15</v>
      </c>
      <c r="D137" s="113">
        <v>9</v>
      </c>
      <c r="E137" s="74">
        <v>51</v>
      </c>
      <c r="F137" s="113">
        <v>7</v>
      </c>
      <c r="G137" s="74">
        <v>23</v>
      </c>
      <c r="H137" s="74"/>
      <c r="I137" s="74">
        <v>210</v>
      </c>
      <c r="J137" s="74">
        <v>26</v>
      </c>
      <c r="K137" s="74">
        <v>11</v>
      </c>
      <c r="L137" s="74">
        <v>6</v>
      </c>
      <c r="M137" s="48"/>
    </row>
    <row r="138" spans="1:16" ht="12" customHeight="1">
      <c r="A138" s="30" t="s">
        <v>51</v>
      </c>
      <c r="B138" s="113">
        <v>63</v>
      </c>
      <c r="C138" s="74">
        <v>1</v>
      </c>
      <c r="D138" s="113">
        <v>3</v>
      </c>
      <c r="E138" s="74">
        <v>17</v>
      </c>
      <c r="F138" s="113">
        <v>19</v>
      </c>
      <c r="G138" s="48">
        <v>0</v>
      </c>
      <c r="H138" s="74"/>
      <c r="I138" s="74">
        <v>19</v>
      </c>
      <c r="J138" s="74">
        <v>4</v>
      </c>
      <c r="K138" s="48">
        <v>0</v>
      </c>
      <c r="L138" s="48">
        <v>0</v>
      </c>
      <c r="M138" s="48"/>
    </row>
    <row r="139" spans="1:16" ht="12" customHeight="1">
      <c r="A139" s="30" t="s">
        <v>52</v>
      </c>
      <c r="B139" s="113">
        <v>843</v>
      </c>
      <c r="C139" s="74">
        <v>19</v>
      </c>
      <c r="D139" s="113">
        <v>55</v>
      </c>
      <c r="E139" s="74">
        <v>269</v>
      </c>
      <c r="F139" s="113">
        <v>18</v>
      </c>
      <c r="G139" s="74">
        <v>36</v>
      </c>
      <c r="H139" s="74"/>
      <c r="I139" s="74">
        <v>119</v>
      </c>
      <c r="J139" s="74">
        <v>108</v>
      </c>
      <c r="K139" s="74">
        <v>46</v>
      </c>
      <c r="L139" s="74">
        <v>173</v>
      </c>
      <c r="M139" s="48"/>
    </row>
    <row r="140" spans="1:16" ht="16.5" customHeight="1">
      <c r="A140" s="46" t="s">
        <v>67</v>
      </c>
      <c r="B140" s="113">
        <v>3</v>
      </c>
      <c r="C140" s="48">
        <v>0</v>
      </c>
      <c r="D140" s="113">
        <v>1</v>
      </c>
      <c r="E140" s="48">
        <v>0</v>
      </c>
      <c r="F140" s="48">
        <v>0</v>
      </c>
      <c r="G140" s="74">
        <v>1</v>
      </c>
      <c r="H140" s="74"/>
      <c r="I140" s="48">
        <v>0</v>
      </c>
      <c r="J140" s="74">
        <v>1</v>
      </c>
      <c r="K140" s="48">
        <v>0</v>
      </c>
      <c r="L140" s="48">
        <v>0</v>
      </c>
      <c r="M140" s="48"/>
    </row>
    <row r="141" spans="1:16" ht="6" customHeight="1">
      <c r="A141" s="68"/>
      <c r="B141" s="113"/>
      <c r="C141" s="48"/>
      <c r="D141" s="113"/>
      <c r="E141" s="48"/>
      <c r="F141" s="48"/>
      <c r="G141" s="74"/>
      <c r="H141" s="74"/>
      <c r="I141" s="48"/>
      <c r="J141" s="74"/>
      <c r="K141" s="48"/>
      <c r="L141" s="48"/>
      <c r="M141" s="48"/>
    </row>
    <row r="142" spans="1:16" ht="52.5" customHeight="1">
      <c r="A142" s="30"/>
      <c r="B142" s="37" t="s">
        <v>46</v>
      </c>
      <c r="C142" s="186" t="s">
        <v>103</v>
      </c>
      <c r="D142" s="186" t="s">
        <v>116</v>
      </c>
      <c r="E142" s="186" t="s">
        <v>124</v>
      </c>
      <c r="F142" s="186" t="s">
        <v>125</v>
      </c>
      <c r="G142" s="186" t="s">
        <v>126</v>
      </c>
      <c r="H142" s="186"/>
      <c r="I142" s="186" t="s">
        <v>127</v>
      </c>
      <c r="J142" s="186" t="s">
        <v>121</v>
      </c>
      <c r="K142" s="186" t="s">
        <v>122</v>
      </c>
      <c r="L142" s="186" t="s">
        <v>128</v>
      </c>
      <c r="M142" s="186" t="s">
        <v>129</v>
      </c>
      <c r="N142" s="186" t="s">
        <v>130</v>
      </c>
      <c r="O142" s="186" t="s">
        <v>131</v>
      </c>
    </row>
    <row r="143" spans="1:16" ht="16.5" customHeight="1">
      <c r="A143" s="43" t="s">
        <v>46</v>
      </c>
      <c r="B143" s="110">
        <v>1588</v>
      </c>
      <c r="C143" s="110">
        <v>38</v>
      </c>
      <c r="D143" s="110">
        <v>75</v>
      </c>
      <c r="E143" s="110">
        <v>100</v>
      </c>
      <c r="F143" s="110">
        <v>75</v>
      </c>
      <c r="G143" s="110">
        <v>67</v>
      </c>
      <c r="H143" s="110"/>
      <c r="I143" s="110">
        <v>388</v>
      </c>
      <c r="J143" s="110">
        <v>64</v>
      </c>
      <c r="K143" s="110">
        <v>109</v>
      </c>
      <c r="L143" s="110">
        <v>228</v>
      </c>
      <c r="M143" s="110">
        <v>81</v>
      </c>
      <c r="N143" s="110">
        <v>258</v>
      </c>
      <c r="O143" s="110">
        <v>105</v>
      </c>
      <c r="P143" s="122"/>
    </row>
    <row r="144" spans="1:16" ht="21.75" customHeight="1">
      <c r="A144" s="32" t="s">
        <v>150</v>
      </c>
      <c r="B144" s="110"/>
      <c r="C144" s="111"/>
      <c r="D144" s="111"/>
      <c r="E144" s="111"/>
      <c r="F144" s="111"/>
      <c r="G144" s="111"/>
      <c r="H144" s="111"/>
      <c r="I144" s="111"/>
      <c r="J144" s="111"/>
      <c r="K144" s="112"/>
      <c r="L144" s="111"/>
      <c r="M144" s="111"/>
      <c r="N144" s="111"/>
      <c r="O144" s="111"/>
      <c r="P144" s="122"/>
    </row>
    <row r="145" spans="1:16" ht="11.25" customHeight="1">
      <c r="A145" s="44" t="s">
        <v>48</v>
      </c>
      <c r="B145" s="113">
        <v>182</v>
      </c>
      <c r="C145" s="48">
        <v>0</v>
      </c>
      <c r="D145" s="114">
        <v>4</v>
      </c>
      <c r="E145" s="113">
        <v>5</v>
      </c>
      <c r="F145" s="113">
        <v>28</v>
      </c>
      <c r="G145" s="113">
        <v>7</v>
      </c>
      <c r="H145" s="114"/>
      <c r="I145" s="113">
        <v>32</v>
      </c>
      <c r="J145" s="113">
        <v>16</v>
      </c>
      <c r="K145" s="114">
        <v>30</v>
      </c>
      <c r="L145" s="113">
        <v>17</v>
      </c>
      <c r="M145" s="113">
        <v>9</v>
      </c>
      <c r="N145" s="113">
        <v>25</v>
      </c>
      <c r="O145" s="113">
        <v>9</v>
      </c>
      <c r="P145" s="122"/>
    </row>
    <row r="146" spans="1:16" ht="11.25" customHeight="1">
      <c r="A146" s="30" t="s">
        <v>49</v>
      </c>
      <c r="B146" s="113">
        <v>97</v>
      </c>
      <c r="C146" s="113">
        <v>3</v>
      </c>
      <c r="D146" s="114">
        <v>2</v>
      </c>
      <c r="E146" s="113">
        <v>1</v>
      </c>
      <c r="F146" s="113">
        <v>6</v>
      </c>
      <c r="G146" s="114">
        <v>2</v>
      </c>
      <c r="H146" s="114"/>
      <c r="I146" s="113">
        <v>52</v>
      </c>
      <c r="J146" s="48">
        <v>0</v>
      </c>
      <c r="K146" s="113">
        <v>22</v>
      </c>
      <c r="L146" s="114">
        <v>5</v>
      </c>
      <c r="M146" s="48">
        <v>0</v>
      </c>
      <c r="N146" s="48">
        <v>0</v>
      </c>
      <c r="O146" s="114">
        <v>4</v>
      </c>
      <c r="P146" s="122"/>
    </row>
    <row r="147" spans="1:16" ht="11.25" customHeight="1">
      <c r="A147" s="30" t="s">
        <v>50</v>
      </c>
      <c r="B147" s="113">
        <v>362</v>
      </c>
      <c r="C147" s="113">
        <v>15</v>
      </c>
      <c r="D147" s="113">
        <v>9</v>
      </c>
      <c r="E147" s="113">
        <v>6</v>
      </c>
      <c r="F147" s="113">
        <v>6</v>
      </c>
      <c r="G147" s="113">
        <v>27</v>
      </c>
      <c r="H147" s="114"/>
      <c r="I147" s="113">
        <v>176</v>
      </c>
      <c r="J147" s="113">
        <v>13</v>
      </c>
      <c r="K147" s="113">
        <v>11</v>
      </c>
      <c r="L147" s="113">
        <v>13</v>
      </c>
      <c r="M147" s="113">
        <v>37</v>
      </c>
      <c r="N147" s="113">
        <v>39</v>
      </c>
      <c r="O147" s="113">
        <v>10</v>
      </c>
      <c r="P147" s="122"/>
    </row>
    <row r="148" spans="1:16" ht="11.25" customHeight="1">
      <c r="A148" s="30" t="s">
        <v>51</v>
      </c>
      <c r="B148" s="113">
        <v>66</v>
      </c>
      <c r="C148" s="113">
        <v>1</v>
      </c>
      <c r="D148" s="113">
        <v>3</v>
      </c>
      <c r="E148" s="113">
        <v>2</v>
      </c>
      <c r="F148" s="113">
        <v>19</v>
      </c>
      <c r="G148" s="48">
        <v>0</v>
      </c>
      <c r="H148" s="114"/>
      <c r="I148" s="113">
        <v>21</v>
      </c>
      <c r="J148" s="113">
        <v>11</v>
      </c>
      <c r="K148" s="48">
        <v>0</v>
      </c>
      <c r="L148" s="74">
        <v>3</v>
      </c>
      <c r="M148" s="74">
        <v>1</v>
      </c>
      <c r="N148" s="74">
        <v>5</v>
      </c>
      <c r="O148" s="48">
        <v>0</v>
      </c>
      <c r="P148" s="122"/>
    </row>
    <row r="149" spans="1:16" ht="11.25" customHeight="1">
      <c r="A149" s="30" t="s">
        <v>52</v>
      </c>
      <c r="B149" s="113">
        <v>878</v>
      </c>
      <c r="C149" s="113">
        <v>19</v>
      </c>
      <c r="D149" s="113">
        <v>56</v>
      </c>
      <c r="E149" s="113">
        <v>86</v>
      </c>
      <c r="F149" s="113">
        <v>16</v>
      </c>
      <c r="G149" s="113">
        <v>30</v>
      </c>
      <c r="H149" s="114"/>
      <c r="I149" s="113">
        <v>107</v>
      </c>
      <c r="J149" s="113">
        <v>24</v>
      </c>
      <c r="K149" s="113">
        <v>46</v>
      </c>
      <c r="L149" s="113">
        <v>189</v>
      </c>
      <c r="M149" s="113">
        <v>34</v>
      </c>
      <c r="N149" s="113">
        <v>189</v>
      </c>
      <c r="O149" s="113">
        <v>82</v>
      </c>
      <c r="P149" s="122"/>
    </row>
    <row r="150" spans="1:16" ht="18.75" customHeight="1">
      <c r="A150" s="46" t="s">
        <v>67</v>
      </c>
      <c r="B150" s="113">
        <v>3</v>
      </c>
      <c r="C150" s="48">
        <v>0</v>
      </c>
      <c r="D150" s="113">
        <v>1</v>
      </c>
      <c r="E150" s="48">
        <v>0</v>
      </c>
      <c r="F150" s="48">
        <v>0</v>
      </c>
      <c r="G150" s="74">
        <v>1</v>
      </c>
      <c r="H150" s="74"/>
      <c r="I150" s="48">
        <v>0</v>
      </c>
      <c r="J150" s="48">
        <v>0</v>
      </c>
      <c r="K150" s="48">
        <v>0</v>
      </c>
      <c r="L150" s="74">
        <v>1</v>
      </c>
      <c r="M150" s="48">
        <v>0</v>
      </c>
      <c r="N150" s="48">
        <v>0</v>
      </c>
      <c r="O150" s="48">
        <v>0</v>
      </c>
      <c r="P150" s="122"/>
    </row>
    <row r="151" spans="1:16" ht="10.5" customHeight="1">
      <c r="A151" s="102"/>
      <c r="B151" s="113"/>
      <c r="C151" s="74"/>
      <c r="D151" s="113"/>
      <c r="E151" s="74"/>
      <c r="F151" s="113"/>
      <c r="G151" s="74"/>
      <c r="H151" s="74"/>
      <c r="I151" s="74"/>
      <c r="J151" s="74"/>
      <c r="K151" s="74"/>
      <c r="L151" s="74"/>
    </row>
    <row r="152" spans="1:16" ht="45">
      <c r="A152" s="71"/>
      <c r="B152" s="37" t="s">
        <v>46</v>
      </c>
      <c r="C152" s="186" t="s">
        <v>103</v>
      </c>
      <c r="D152" s="186" t="s">
        <v>116</v>
      </c>
      <c r="E152" s="186" t="s">
        <v>124</v>
      </c>
      <c r="F152" s="186" t="s">
        <v>125</v>
      </c>
      <c r="G152" s="186" t="s">
        <v>126</v>
      </c>
      <c r="H152" s="186"/>
      <c r="I152" s="186" t="s">
        <v>127</v>
      </c>
      <c r="J152" s="186" t="s">
        <v>121</v>
      </c>
      <c r="K152" s="186" t="s">
        <v>122</v>
      </c>
      <c r="L152" s="186" t="s">
        <v>128</v>
      </c>
      <c r="M152" s="186" t="s">
        <v>129</v>
      </c>
      <c r="N152" s="186" t="s">
        <v>130</v>
      </c>
      <c r="O152" s="186" t="s">
        <v>131</v>
      </c>
    </row>
    <row r="153" spans="1:16">
      <c r="A153" s="43" t="s">
        <v>46</v>
      </c>
      <c r="B153" s="110">
        <v>1627</v>
      </c>
      <c r="C153" s="110">
        <v>40</v>
      </c>
      <c r="D153" s="110">
        <v>82</v>
      </c>
      <c r="E153" s="110">
        <v>101</v>
      </c>
      <c r="F153" s="110">
        <v>73</v>
      </c>
      <c r="G153" s="110">
        <v>79</v>
      </c>
      <c r="H153" s="110"/>
      <c r="I153" s="110">
        <v>378</v>
      </c>
      <c r="J153" s="110">
        <v>63</v>
      </c>
      <c r="K153" s="110">
        <v>112</v>
      </c>
      <c r="L153" s="110">
        <v>234</v>
      </c>
      <c r="M153" s="73">
        <v>77</v>
      </c>
      <c r="N153" s="110">
        <v>279</v>
      </c>
      <c r="O153" s="110">
        <v>109</v>
      </c>
    </row>
    <row r="154" spans="1:16" ht="18">
      <c r="A154" s="32" t="s">
        <v>151</v>
      </c>
      <c r="B154" s="110"/>
      <c r="C154" s="111"/>
      <c r="D154" s="111"/>
      <c r="E154" s="111"/>
      <c r="F154" s="111"/>
      <c r="G154" s="111"/>
      <c r="H154" s="111"/>
      <c r="I154" s="111"/>
      <c r="J154" s="111"/>
      <c r="K154" s="112"/>
      <c r="L154" s="111"/>
      <c r="M154" s="48"/>
      <c r="N154" s="111"/>
      <c r="O154" s="111"/>
    </row>
    <row r="155" spans="1:16" ht="9" customHeight="1">
      <c r="A155" s="44" t="s">
        <v>48</v>
      </c>
      <c r="B155" s="113">
        <v>182</v>
      </c>
      <c r="C155" s="74">
        <v>1</v>
      </c>
      <c r="D155" s="114">
        <v>7</v>
      </c>
      <c r="E155" s="113">
        <v>4</v>
      </c>
      <c r="F155" s="113">
        <v>26</v>
      </c>
      <c r="G155" s="113">
        <v>7</v>
      </c>
      <c r="H155" s="114"/>
      <c r="I155" s="113">
        <v>27</v>
      </c>
      <c r="J155" s="113">
        <v>13</v>
      </c>
      <c r="K155" s="113">
        <v>30</v>
      </c>
      <c r="L155" s="113">
        <v>17</v>
      </c>
      <c r="M155" s="48">
        <v>6</v>
      </c>
      <c r="N155" s="113">
        <v>31</v>
      </c>
      <c r="O155" s="113">
        <v>13</v>
      </c>
    </row>
    <row r="156" spans="1:16" ht="9" customHeight="1">
      <c r="A156" s="30" t="s">
        <v>49</v>
      </c>
      <c r="B156" s="113">
        <v>102</v>
      </c>
      <c r="C156" s="113">
        <v>3</v>
      </c>
      <c r="D156" s="74">
        <v>4</v>
      </c>
      <c r="E156" s="113">
        <v>1</v>
      </c>
      <c r="F156" s="113">
        <v>7</v>
      </c>
      <c r="G156" s="74">
        <v>2</v>
      </c>
      <c r="H156" s="114"/>
      <c r="I156" s="113">
        <v>53</v>
      </c>
      <c r="J156" s="48">
        <v>0</v>
      </c>
      <c r="K156" s="113">
        <v>22</v>
      </c>
      <c r="L156" s="113">
        <v>5</v>
      </c>
      <c r="M156" s="48">
        <v>0</v>
      </c>
      <c r="N156" s="113">
        <v>1</v>
      </c>
      <c r="O156" s="113">
        <v>4</v>
      </c>
    </row>
    <row r="157" spans="1:16" ht="9" customHeight="1">
      <c r="A157" s="30" t="s">
        <v>50</v>
      </c>
      <c r="B157" s="113">
        <v>367</v>
      </c>
      <c r="C157" s="113">
        <v>15</v>
      </c>
      <c r="D157" s="113">
        <v>10</v>
      </c>
      <c r="E157" s="113">
        <v>6</v>
      </c>
      <c r="F157" s="113">
        <v>6</v>
      </c>
      <c r="G157" s="113">
        <v>39</v>
      </c>
      <c r="H157" s="114"/>
      <c r="I157" s="113">
        <v>167</v>
      </c>
      <c r="J157" s="113">
        <v>14</v>
      </c>
      <c r="K157" s="113">
        <v>12</v>
      </c>
      <c r="L157" s="113">
        <v>13</v>
      </c>
      <c r="M157" s="48">
        <v>37</v>
      </c>
      <c r="N157" s="113">
        <v>38</v>
      </c>
      <c r="O157" s="113">
        <v>10</v>
      </c>
    </row>
    <row r="158" spans="1:16" ht="9" customHeight="1">
      <c r="A158" s="30" t="s">
        <v>51</v>
      </c>
      <c r="B158" s="113">
        <v>63</v>
      </c>
      <c r="C158" s="113">
        <v>1</v>
      </c>
      <c r="D158" s="113">
        <v>3</v>
      </c>
      <c r="E158" s="113">
        <v>2</v>
      </c>
      <c r="F158" s="113">
        <v>19</v>
      </c>
      <c r="G158" s="48">
        <v>0</v>
      </c>
      <c r="H158" s="114"/>
      <c r="I158" s="113">
        <v>18</v>
      </c>
      <c r="J158" s="113">
        <v>11</v>
      </c>
      <c r="K158" s="48">
        <v>0</v>
      </c>
      <c r="L158" s="74">
        <v>3</v>
      </c>
      <c r="M158" s="48">
        <v>1</v>
      </c>
      <c r="N158" s="74">
        <v>5</v>
      </c>
      <c r="O158" s="48">
        <v>0</v>
      </c>
    </row>
    <row r="159" spans="1:16" ht="9" customHeight="1">
      <c r="A159" s="30" t="s">
        <v>52</v>
      </c>
      <c r="B159" s="113">
        <v>908</v>
      </c>
      <c r="C159" s="113">
        <v>20</v>
      </c>
      <c r="D159" s="113">
        <v>57</v>
      </c>
      <c r="E159" s="113">
        <v>88</v>
      </c>
      <c r="F159" s="113">
        <v>14</v>
      </c>
      <c r="G159" s="113">
        <v>29</v>
      </c>
      <c r="H159" s="114"/>
      <c r="I159" s="113">
        <v>113</v>
      </c>
      <c r="J159" s="113">
        <v>25</v>
      </c>
      <c r="K159" s="113">
        <v>48</v>
      </c>
      <c r="L159" s="113">
        <v>195</v>
      </c>
      <c r="M159" s="48">
        <v>33</v>
      </c>
      <c r="N159" s="113">
        <v>204</v>
      </c>
      <c r="O159" s="113">
        <v>82</v>
      </c>
    </row>
    <row r="160" spans="1:16" ht="18">
      <c r="A160" s="30" t="s">
        <v>67</v>
      </c>
      <c r="B160" s="113">
        <v>5</v>
      </c>
      <c r="C160" s="48">
        <v>0</v>
      </c>
      <c r="D160" s="113">
        <v>1</v>
      </c>
      <c r="E160" s="48">
        <v>0</v>
      </c>
      <c r="F160" s="113">
        <v>1</v>
      </c>
      <c r="G160" s="74">
        <v>2</v>
      </c>
      <c r="H160" s="114"/>
      <c r="I160" s="48">
        <v>0</v>
      </c>
      <c r="J160" s="48">
        <v>0</v>
      </c>
      <c r="K160" s="48">
        <v>0</v>
      </c>
      <c r="L160" s="74">
        <v>1</v>
      </c>
      <c r="M160" s="48">
        <v>0</v>
      </c>
      <c r="N160" s="48">
        <v>0</v>
      </c>
      <c r="O160" s="48">
        <v>0</v>
      </c>
    </row>
    <row r="161" spans="1:15">
      <c r="A161" s="45" t="s">
        <v>46</v>
      </c>
      <c r="B161" s="110">
        <v>1767</v>
      </c>
      <c r="C161" s="110">
        <v>43</v>
      </c>
      <c r="D161" s="110">
        <v>92</v>
      </c>
      <c r="E161" s="110">
        <v>107</v>
      </c>
      <c r="F161" s="110">
        <v>73</v>
      </c>
      <c r="G161" s="110">
        <v>81</v>
      </c>
      <c r="H161" s="110"/>
      <c r="I161" s="110">
        <v>423</v>
      </c>
      <c r="J161" s="110">
        <v>63</v>
      </c>
      <c r="K161" s="110">
        <v>125</v>
      </c>
      <c r="L161" s="110">
        <v>245</v>
      </c>
      <c r="M161" s="73">
        <v>85</v>
      </c>
      <c r="N161" s="110">
        <v>307</v>
      </c>
      <c r="O161" s="110">
        <v>123</v>
      </c>
    </row>
    <row r="162" spans="1:15" ht="18">
      <c r="A162" s="32" t="s">
        <v>152</v>
      </c>
      <c r="B162" s="113"/>
      <c r="C162" s="115"/>
      <c r="D162" s="115"/>
      <c r="E162" s="115"/>
      <c r="F162" s="115"/>
      <c r="G162" s="115"/>
      <c r="H162" s="115"/>
      <c r="I162" s="115"/>
      <c r="J162" s="115"/>
      <c r="K162" s="116"/>
      <c r="L162" s="115"/>
      <c r="M162" s="48"/>
      <c r="N162" s="115"/>
      <c r="O162" s="115"/>
    </row>
    <row r="163" spans="1:15" ht="8.25" customHeight="1">
      <c r="A163" s="44" t="s">
        <v>48</v>
      </c>
      <c r="B163" s="113">
        <v>236</v>
      </c>
      <c r="C163" s="74">
        <v>1</v>
      </c>
      <c r="D163" s="114">
        <v>19</v>
      </c>
      <c r="E163" s="113">
        <v>4</v>
      </c>
      <c r="F163" s="113">
        <v>26</v>
      </c>
      <c r="G163" s="113">
        <v>7</v>
      </c>
      <c r="H163" s="114"/>
      <c r="I163" s="113">
        <v>64</v>
      </c>
      <c r="J163" s="113">
        <v>9</v>
      </c>
      <c r="K163" s="114">
        <v>31</v>
      </c>
      <c r="L163" s="113">
        <v>20</v>
      </c>
      <c r="M163" s="48">
        <v>11</v>
      </c>
      <c r="N163" s="113">
        <v>31</v>
      </c>
      <c r="O163" s="113">
        <v>13</v>
      </c>
    </row>
    <row r="164" spans="1:15" ht="8.25" customHeight="1">
      <c r="A164" s="30" t="s">
        <v>49</v>
      </c>
      <c r="B164" s="113">
        <v>101</v>
      </c>
      <c r="C164" s="113">
        <v>3</v>
      </c>
      <c r="D164" s="74">
        <v>4</v>
      </c>
      <c r="E164" s="113">
        <v>1</v>
      </c>
      <c r="F164" s="113">
        <v>7</v>
      </c>
      <c r="G164" s="74">
        <v>2</v>
      </c>
      <c r="H164" s="114"/>
      <c r="I164" s="113">
        <v>52</v>
      </c>
      <c r="J164" s="48">
        <v>0</v>
      </c>
      <c r="K164" s="113">
        <v>22</v>
      </c>
      <c r="L164" s="114">
        <v>5</v>
      </c>
      <c r="M164" s="48">
        <v>0</v>
      </c>
      <c r="N164" s="113">
        <v>1</v>
      </c>
      <c r="O164" s="113">
        <v>4</v>
      </c>
    </row>
    <row r="165" spans="1:15" ht="8.25" customHeight="1">
      <c r="A165" s="30" t="s">
        <v>50</v>
      </c>
      <c r="B165" s="113">
        <v>375</v>
      </c>
      <c r="C165" s="113">
        <v>16</v>
      </c>
      <c r="D165" s="113">
        <v>10</v>
      </c>
      <c r="E165" s="113">
        <v>6</v>
      </c>
      <c r="F165" s="113">
        <v>6</v>
      </c>
      <c r="G165" s="113">
        <v>39</v>
      </c>
      <c r="H165" s="114"/>
      <c r="I165" s="113">
        <v>168</v>
      </c>
      <c r="J165" s="113">
        <v>14</v>
      </c>
      <c r="K165" s="113">
        <v>12</v>
      </c>
      <c r="L165" s="113">
        <v>13</v>
      </c>
      <c r="M165" s="48">
        <v>37</v>
      </c>
      <c r="N165" s="113">
        <v>44</v>
      </c>
      <c r="O165" s="113">
        <v>10</v>
      </c>
    </row>
    <row r="166" spans="1:15" ht="8.25" customHeight="1">
      <c r="A166" s="30" t="s">
        <v>51</v>
      </c>
      <c r="B166" s="113">
        <v>65</v>
      </c>
      <c r="C166" s="113">
        <v>1</v>
      </c>
      <c r="D166" s="113">
        <v>3</v>
      </c>
      <c r="E166" s="113">
        <v>3</v>
      </c>
      <c r="F166" s="113">
        <v>19</v>
      </c>
      <c r="G166" s="48">
        <v>0</v>
      </c>
      <c r="H166" s="114"/>
      <c r="I166" s="113">
        <v>18</v>
      </c>
      <c r="J166" s="113">
        <v>11</v>
      </c>
      <c r="K166" s="74">
        <v>1</v>
      </c>
      <c r="L166" s="74">
        <v>3</v>
      </c>
      <c r="M166" s="48">
        <v>1</v>
      </c>
      <c r="N166" s="113">
        <v>5</v>
      </c>
      <c r="O166" s="48">
        <v>0</v>
      </c>
    </row>
    <row r="167" spans="1:15" ht="8.25" customHeight="1">
      <c r="A167" s="30" t="s">
        <v>52</v>
      </c>
      <c r="B167" s="113">
        <v>985</v>
      </c>
      <c r="C167" s="113">
        <v>22</v>
      </c>
      <c r="D167" s="113">
        <v>55</v>
      </c>
      <c r="E167" s="113">
        <v>93</v>
      </c>
      <c r="F167" s="113">
        <v>14</v>
      </c>
      <c r="G167" s="113">
        <v>31</v>
      </c>
      <c r="H167" s="114"/>
      <c r="I167" s="113">
        <v>121</v>
      </c>
      <c r="J167" s="113">
        <v>29</v>
      </c>
      <c r="K167" s="113">
        <v>59</v>
      </c>
      <c r="L167" s="113">
        <v>203</v>
      </c>
      <c r="M167" s="48">
        <v>36</v>
      </c>
      <c r="N167" s="113">
        <v>226</v>
      </c>
      <c r="O167" s="113">
        <v>96</v>
      </c>
    </row>
    <row r="168" spans="1:15" ht="18">
      <c r="A168" s="30" t="s">
        <v>67</v>
      </c>
      <c r="B168" s="113">
        <v>5</v>
      </c>
      <c r="C168" s="48">
        <v>0</v>
      </c>
      <c r="D168" s="113">
        <v>1</v>
      </c>
      <c r="E168" s="48">
        <v>0</v>
      </c>
      <c r="F168" s="113">
        <v>1</v>
      </c>
      <c r="G168" s="74">
        <v>2</v>
      </c>
      <c r="H168" s="74"/>
      <c r="I168" s="48">
        <v>0</v>
      </c>
      <c r="J168" s="48">
        <v>0</v>
      </c>
      <c r="K168" s="48">
        <v>0</v>
      </c>
      <c r="L168" s="74">
        <v>1</v>
      </c>
      <c r="M168" s="48">
        <v>0</v>
      </c>
      <c r="N168" s="48">
        <v>0</v>
      </c>
      <c r="O168" s="48">
        <v>0</v>
      </c>
    </row>
    <row r="169" spans="1:15">
      <c r="A169" s="45" t="s">
        <v>46</v>
      </c>
      <c r="B169" s="110">
        <v>1766</v>
      </c>
      <c r="C169" s="110">
        <v>45</v>
      </c>
      <c r="D169" s="110">
        <v>63</v>
      </c>
      <c r="E169" s="110">
        <v>115</v>
      </c>
      <c r="F169" s="110">
        <v>73</v>
      </c>
      <c r="G169" s="110">
        <v>82</v>
      </c>
      <c r="H169" s="110"/>
      <c r="I169" s="110">
        <v>421</v>
      </c>
      <c r="J169" s="110">
        <v>65</v>
      </c>
      <c r="K169" s="110">
        <v>129</v>
      </c>
      <c r="L169" s="110">
        <v>254</v>
      </c>
      <c r="M169" s="110">
        <v>81</v>
      </c>
      <c r="N169" s="110">
        <v>314</v>
      </c>
      <c r="O169" s="110">
        <v>124</v>
      </c>
    </row>
    <row r="170" spans="1:15" ht="18">
      <c r="A170" s="32" t="s">
        <v>153</v>
      </c>
      <c r="B170" s="113"/>
      <c r="C170" s="74"/>
      <c r="D170" s="113"/>
      <c r="E170" s="74"/>
      <c r="F170" s="113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1:15" ht="9" customHeight="1">
      <c r="A171" s="44" t="s">
        <v>48</v>
      </c>
      <c r="B171" s="113">
        <v>236</v>
      </c>
      <c r="C171" s="48">
        <v>0</v>
      </c>
      <c r="D171" s="113">
        <v>10</v>
      </c>
      <c r="E171" s="74">
        <v>5</v>
      </c>
      <c r="F171" s="113">
        <v>26</v>
      </c>
      <c r="G171" s="74">
        <v>7</v>
      </c>
      <c r="H171" s="74"/>
      <c r="I171" s="74">
        <v>63</v>
      </c>
      <c r="J171" s="74">
        <v>9</v>
      </c>
      <c r="K171" s="74">
        <v>31</v>
      </c>
      <c r="L171" s="74">
        <v>27</v>
      </c>
      <c r="M171" s="74">
        <v>12</v>
      </c>
      <c r="N171" s="74">
        <v>33</v>
      </c>
      <c r="O171" s="74">
        <v>13</v>
      </c>
    </row>
    <row r="172" spans="1:15" ht="9" customHeight="1">
      <c r="A172" s="30" t="s">
        <v>49</v>
      </c>
      <c r="B172" s="113">
        <v>101</v>
      </c>
      <c r="C172" s="74">
        <v>3</v>
      </c>
      <c r="D172" s="113">
        <v>4</v>
      </c>
      <c r="E172" s="74">
        <v>1</v>
      </c>
      <c r="F172" s="113">
        <v>7</v>
      </c>
      <c r="G172" s="74">
        <v>2</v>
      </c>
      <c r="H172" s="74"/>
      <c r="I172" s="74">
        <v>52</v>
      </c>
      <c r="J172" s="48">
        <v>0</v>
      </c>
      <c r="K172" s="74">
        <v>22</v>
      </c>
      <c r="L172" s="74">
        <v>5</v>
      </c>
      <c r="M172" s="48">
        <v>0</v>
      </c>
      <c r="N172" s="74">
        <v>1</v>
      </c>
      <c r="O172" s="74">
        <v>4</v>
      </c>
    </row>
    <row r="173" spans="1:15" ht="9" customHeight="1">
      <c r="A173" s="30" t="s">
        <v>50</v>
      </c>
      <c r="B173" s="113">
        <v>377</v>
      </c>
      <c r="C173" s="74">
        <v>20</v>
      </c>
      <c r="D173" s="113">
        <v>10</v>
      </c>
      <c r="E173" s="74">
        <v>6</v>
      </c>
      <c r="F173" s="113">
        <v>6</v>
      </c>
      <c r="G173" s="74">
        <v>39</v>
      </c>
      <c r="H173" s="74"/>
      <c r="I173" s="74">
        <v>168</v>
      </c>
      <c r="J173" s="74">
        <v>16</v>
      </c>
      <c r="K173" s="74">
        <v>12</v>
      </c>
      <c r="L173" s="74">
        <v>13</v>
      </c>
      <c r="M173" s="74">
        <v>31</v>
      </c>
      <c r="N173" s="74">
        <v>46</v>
      </c>
      <c r="O173" s="74">
        <v>10</v>
      </c>
    </row>
    <row r="174" spans="1:15" ht="9" customHeight="1">
      <c r="A174" s="30" t="s">
        <v>51</v>
      </c>
      <c r="B174" s="113">
        <v>64</v>
      </c>
      <c r="C174" s="48">
        <v>0</v>
      </c>
      <c r="D174" s="113">
        <v>3</v>
      </c>
      <c r="E174" s="74">
        <v>3</v>
      </c>
      <c r="F174" s="113">
        <v>19</v>
      </c>
      <c r="G174" s="48">
        <v>0</v>
      </c>
      <c r="H174" s="74"/>
      <c r="I174" s="74">
        <v>18</v>
      </c>
      <c r="J174" s="74">
        <v>11</v>
      </c>
      <c r="K174" s="74">
        <v>1</v>
      </c>
      <c r="L174" s="74">
        <v>3</v>
      </c>
      <c r="M174" s="74">
        <v>1</v>
      </c>
      <c r="N174" s="74">
        <v>5</v>
      </c>
      <c r="O174" s="48">
        <v>0</v>
      </c>
    </row>
    <row r="175" spans="1:15" ht="9" customHeight="1">
      <c r="A175" s="30" t="s">
        <v>52</v>
      </c>
      <c r="B175" s="113">
        <v>983</v>
      </c>
      <c r="C175" s="74">
        <v>22</v>
      </c>
      <c r="D175" s="113">
        <v>35</v>
      </c>
      <c r="E175" s="74">
        <v>100</v>
      </c>
      <c r="F175" s="113">
        <v>14</v>
      </c>
      <c r="G175" s="74">
        <v>32</v>
      </c>
      <c r="H175" s="74"/>
      <c r="I175" s="74">
        <v>120</v>
      </c>
      <c r="J175" s="74">
        <v>29</v>
      </c>
      <c r="K175" s="74">
        <v>63</v>
      </c>
      <c r="L175" s="74">
        <v>205</v>
      </c>
      <c r="M175" s="74">
        <v>37</v>
      </c>
      <c r="N175" s="74">
        <v>229</v>
      </c>
      <c r="O175" s="74">
        <v>97</v>
      </c>
    </row>
    <row r="176" spans="1:15" ht="14.25" customHeight="1">
      <c r="A176" s="30" t="s">
        <v>67</v>
      </c>
      <c r="B176" s="113">
        <v>5</v>
      </c>
      <c r="C176" s="48">
        <v>0</v>
      </c>
      <c r="D176" s="113">
        <v>1</v>
      </c>
      <c r="E176" s="48">
        <v>0</v>
      </c>
      <c r="F176" s="113">
        <v>1</v>
      </c>
      <c r="G176" s="74">
        <v>2</v>
      </c>
      <c r="H176" s="74"/>
      <c r="I176" s="48">
        <v>0</v>
      </c>
      <c r="J176" s="48">
        <v>0</v>
      </c>
      <c r="K176" s="48">
        <v>0</v>
      </c>
      <c r="L176" s="74">
        <v>1</v>
      </c>
      <c r="M176" s="48">
        <v>0</v>
      </c>
      <c r="N176" s="48">
        <v>0</v>
      </c>
      <c r="O176" s="48">
        <v>0</v>
      </c>
    </row>
    <row r="177" spans="1:15" ht="14.25" customHeight="1">
      <c r="A177" s="45" t="s">
        <v>46</v>
      </c>
      <c r="B177" s="110">
        <v>1795</v>
      </c>
      <c r="C177" s="110">
        <v>46</v>
      </c>
      <c r="D177" s="110">
        <v>64</v>
      </c>
      <c r="E177" s="110">
        <v>120</v>
      </c>
      <c r="F177" s="110">
        <v>56</v>
      </c>
      <c r="G177" s="110">
        <v>82</v>
      </c>
      <c r="H177" s="110"/>
      <c r="I177" s="110">
        <v>431</v>
      </c>
      <c r="J177" s="110">
        <v>72</v>
      </c>
      <c r="K177" s="110">
        <v>134</v>
      </c>
      <c r="L177" s="110">
        <v>252</v>
      </c>
      <c r="M177" s="110">
        <v>90</v>
      </c>
      <c r="N177" s="110">
        <v>323</v>
      </c>
      <c r="O177" s="110">
        <v>125</v>
      </c>
    </row>
    <row r="178" spans="1:15" ht="21.75" customHeight="1">
      <c r="A178" s="32" t="s">
        <v>154</v>
      </c>
      <c r="B178" s="110"/>
      <c r="C178" s="111"/>
      <c r="D178" s="111"/>
      <c r="E178" s="111"/>
      <c r="F178" s="111"/>
      <c r="G178" s="111"/>
      <c r="H178" s="111"/>
      <c r="I178" s="111"/>
      <c r="J178" s="111"/>
      <c r="K178" s="112"/>
      <c r="L178" s="111"/>
      <c r="M178" s="111"/>
      <c r="N178" s="111"/>
      <c r="O178" s="111"/>
    </row>
    <row r="179" spans="1:15" ht="9.75" customHeight="1">
      <c r="A179" s="44" t="s">
        <v>48</v>
      </c>
      <c r="B179" s="113">
        <v>258</v>
      </c>
      <c r="C179" s="48">
        <v>0</v>
      </c>
      <c r="D179" s="114">
        <v>11</v>
      </c>
      <c r="E179" s="113">
        <v>5</v>
      </c>
      <c r="F179" s="113">
        <v>9</v>
      </c>
      <c r="G179" s="113">
        <v>7</v>
      </c>
      <c r="H179" s="114"/>
      <c r="I179" s="113">
        <v>85</v>
      </c>
      <c r="J179" s="113">
        <v>12</v>
      </c>
      <c r="K179" s="114">
        <v>35</v>
      </c>
      <c r="L179" s="113">
        <v>26</v>
      </c>
      <c r="M179" s="113">
        <v>21</v>
      </c>
      <c r="N179" s="113">
        <v>33</v>
      </c>
      <c r="O179" s="113">
        <v>14</v>
      </c>
    </row>
    <row r="180" spans="1:15" ht="9.75" customHeight="1">
      <c r="A180" s="30" t="s">
        <v>49</v>
      </c>
      <c r="B180" s="113">
        <v>103</v>
      </c>
      <c r="C180" s="113">
        <v>3</v>
      </c>
      <c r="D180" s="114">
        <v>4</v>
      </c>
      <c r="E180" s="113">
        <v>1</v>
      </c>
      <c r="F180" s="113">
        <v>7</v>
      </c>
      <c r="G180" s="114">
        <v>2</v>
      </c>
      <c r="H180" s="114"/>
      <c r="I180" s="113">
        <v>53</v>
      </c>
      <c r="J180" s="48">
        <v>0</v>
      </c>
      <c r="K180" s="113">
        <v>22</v>
      </c>
      <c r="L180" s="114">
        <v>6</v>
      </c>
      <c r="M180" s="48">
        <v>0</v>
      </c>
      <c r="N180" s="114">
        <v>1</v>
      </c>
      <c r="O180" s="114">
        <v>4</v>
      </c>
    </row>
    <row r="181" spans="1:15" ht="9.75" customHeight="1">
      <c r="A181" s="30" t="s">
        <v>50</v>
      </c>
      <c r="B181" s="113">
        <v>349</v>
      </c>
      <c r="C181" s="113">
        <v>20</v>
      </c>
      <c r="D181" s="113">
        <v>10</v>
      </c>
      <c r="E181" s="113">
        <v>7</v>
      </c>
      <c r="F181" s="113">
        <v>6</v>
      </c>
      <c r="G181" s="113">
        <v>39</v>
      </c>
      <c r="H181" s="114"/>
      <c r="I181" s="113">
        <v>138</v>
      </c>
      <c r="J181" s="113">
        <v>16</v>
      </c>
      <c r="K181" s="113">
        <v>12</v>
      </c>
      <c r="L181" s="113">
        <v>13</v>
      </c>
      <c r="M181" s="113">
        <v>31</v>
      </c>
      <c r="N181" s="113">
        <v>47</v>
      </c>
      <c r="O181" s="113">
        <v>10</v>
      </c>
    </row>
    <row r="182" spans="1:15" ht="9.75" customHeight="1">
      <c r="A182" s="30" t="s">
        <v>51</v>
      </c>
      <c r="B182" s="113">
        <v>66</v>
      </c>
      <c r="C182" s="48">
        <v>0</v>
      </c>
      <c r="D182" s="113">
        <v>3</v>
      </c>
      <c r="E182" s="113">
        <v>3</v>
      </c>
      <c r="F182" s="113">
        <v>19</v>
      </c>
      <c r="G182" s="48">
        <v>0</v>
      </c>
      <c r="H182" s="114"/>
      <c r="I182" s="113">
        <v>19</v>
      </c>
      <c r="J182" s="113">
        <v>12</v>
      </c>
      <c r="K182" s="74">
        <v>2</v>
      </c>
      <c r="L182" s="74">
        <v>3</v>
      </c>
      <c r="M182" s="74">
        <v>1</v>
      </c>
      <c r="N182" s="74">
        <v>4</v>
      </c>
      <c r="O182" s="48">
        <v>0</v>
      </c>
    </row>
    <row r="183" spans="1:15" ht="9.75" customHeight="1">
      <c r="A183" s="30" t="s">
        <v>52</v>
      </c>
      <c r="B183" s="113">
        <v>1014</v>
      </c>
      <c r="C183" s="113">
        <v>23</v>
      </c>
      <c r="D183" s="113">
        <v>35</v>
      </c>
      <c r="E183" s="113">
        <v>104</v>
      </c>
      <c r="F183" s="113">
        <v>14</v>
      </c>
      <c r="G183" s="113">
        <v>32</v>
      </c>
      <c r="H183" s="114"/>
      <c r="I183" s="113">
        <v>136</v>
      </c>
      <c r="J183" s="113">
        <v>32</v>
      </c>
      <c r="K183" s="113">
        <v>63</v>
      </c>
      <c r="L183" s="113">
        <v>203</v>
      </c>
      <c r="M183" s="113">
        <v>37</v>
      </c>
      <c r="N183" s="113">
        <v>238</v>
      </c>
      <c r="O183" s="113">
        <v>97</v>
      </c>
    </row>
    <row r="184" spans="1:15" ht="18">
      <c r="A184" s="46" t="s">
        <v>67</v>
      </c>
      <c r="B184" s="113">
        <v>5</v>
      </c>
      <c r="C184" s="48">
        <v>0</v>
      </c>
      <c r="D184" s="113">
        <v>1</v>
      </c>
      <c r="E184" s="48">
        <v>0</v>
      </c>
      <c r="F184" s="113">
        <v>1</v>
      </c>
      <c r="G184" s="74">
        <v>2</v>
      </c>
      <c r="H184" s="74"/>
      <c r="I184" s="48">
        <v>0</v>
      </c>
      <c r="J184" s="48">
        <v>0</v>
      </c>
      <c r="K184" s="48">
        <v>0</v>
      </c>
      <c r="L184" s="74">
        <v>1</v>
      </c>
      <c r="M184" s="48">
        <v>0</v>
      </c>
      <c r="N184" s="48">
        <v>0</v>
      </c>
      <c r="O184" s="48">
        <v>0</v>
      </c>
    </row>
    <row r="185" spans="1:15" ht="7.5" customHeight="1">
      <c r="A185" s="102"/>
      <c r="B185" s="113"/>
      <c r="C185" s="48"/>
      <c r="D185" s="113"/>
      <c r="E185" s="48"/>
      <c r="F185" s="113"/>
      <c r="G185" s="74"/>
      <c r="H185" s="74"/>
      <c r="I185" s="48"/>
      <c r="J185" s="48"/>
      <c r="K185" s="48"/>
      <c r="L185" s="74"/>
      <c r="M185" s="48"/>
      <c r="N185" s="48"/>
      <c r="O185" s="48"/>
    </row>
    <row r="186" spans="1:15" ht="45">
      <c r="A186" s="71"/>
      <c r="B186" s="37" t="s">
        <v>46</v>
      </c>
      <c r="C186" s="186" t="s">
        <v>103</v>
      </c>
      <c r="D186" s="186" t="s">
        <v>116</v>
      </c>
      <c r="E186" s="186" t="s">
        <v>124</v>
      </c>
      <c r="F186" s="186" t="s">
        <v>125</v>
      </c>
      <c r="G186" s="186" t="s">
        <v>126</v>
      </c>
      <c r="H186" s="186"/>
      <c r="I186" s="186" t="s">
        <v>127</v>
      </c>
      <c r="J186" s="186" t="s">
        <v>121</v>
      </c>
      <c r="K186" s="186" t="s">
        <v>122</v>
      </c>
      <c r="L186" s="186" t="s">
        <v>128</v>
      </c>
      <c r="M186" s="186" t="s">
        <v>129</v>
      </c>
      <c r="N186" s="186" t="s">
        <v>130</v>
      </c>
      <c r="O186" s="186" t="s">
        <v>131</v>
      </c>
    </row>
    <row r="187" spans="1:15">
      <c r="A187" s="43" t="s">
        <v>46</v>
      </c>
      <c r="B187" s="110">
        <v>1528</v>
      </c>
      <c r="C187" s="110">
        <v>34</v>
      </c>
      <c r="D187" s="110">
        <v>65</v>
      </c>
      <c r="E187" s="110">
        <v>98</v>
      </c>
      <c r="F187" s="110">
        <v>83</v>
      </c>
      <c r="G187" s="110">
        <v>123</v>
      </c>
      <c r="H187" s="110"/>
      <c r="I187" s="110">
        <v>404</v>
      </c>
      <c r="J187" s="110">
        <v>55</v>
      </c>
      <c r="K187" s="110">
        <v>105</v>
      </c>
      <c r="L187" s="110">
        <v>272</v>
      </c>
      <c r="M187" s="73">
        <v>77</v>
      </c>
      <c r="N187" s="110">
        <v>151</v>
      </c>
      <c r="O187" s="110">
        <v>61</v>
      </c>
    </row>
    <row r="188" spans="1:15" ht="18">
      <c r="A188" s="32" t="s">
        <v>155</v>
      </c>
      <c r="B188" s="110"/>
      <c r="C188" s="111"/>
      <c r="D188" s="111"/>
      <c r="E188" s="111"/>
      <c r="F188" s="111"/>
      <c r="G188" s="111"/>
      <c r="H188" s="111"/>
      <c r="I188" s="111"/>
      <c r="J188" s="111"/>
      <c r="K188" s="112"/>
      <c r="L188" s="111"/>
      <c r="M188" s="48"/>
      <c r="N188" s="111"/>
      <c r="O188" s="111"/>
    </row>
    <row r="189" spans="1:15" ht="10.5" customHeight="1">
      <c r="A189" s="44" t="s">
        <v>48</v>
      </c>
      <c r="B189" s="153">
        <v>292</v>
      </c>
      <c r="C189" s="74">
        <v>0</v>
      </c>
      <c r="D189" s="74">
        <v>9</v>
      </c>
      <c r="E189" s="153">
        <v>10</v>
      </c>
      <c r="F189" s="153">
        <v>44</v>
      </c>
      <c r="G189" s="153">
        <v>36</v>
      </c>
      <c r="H189" s="74"/>
      <c r="I189" s="153">
        <v>97</v>
      </c>
      <c r="J189" s="153">
        <v>9</v>
      </c>
      <c r="K189" s="153">
        <v>29</v>
      </c>
      <c r="L189" s="153">
        <v>27</v>
      </c>
      <c r="M189" s="48">
        <v>8</v>
      </c>
      <c r="N189" s="153">
        <v>8</v>
      </c>
      <c r="O189" s="153">
        <v>15</v>
      </c>
    </row>
    <row r="190" spans="1:15" ht="10.5" customHeight="1">
      <c r="A190" s="30" t="s">
        <v>49</v>
      </c>
      <c r="B190" s="153">
        <v>91</v>
      </c>
      <c r="C190" s="153">
        <v>3</v>
      </c>
      <c r="D190" s="74">
        <v>4</v>
      </c>
      <c r="E190" s="153">
        <v>2</v>
      </c>
      <c r="F190" s="153">
        <v>8</v>
      </c>
      <c r="G190" s="74">
        <v>6</v>
      </c>
      <c r="H190" s="74"/>
      <c r="I190" s="153">
        <v>39</v>
      </c>
      <c r="J190" s="48">
        <v>0</v>
      </c>
      <c r="K190" s="153">
        <v>19</v>
      </c>
      <c r="L190" s="153">
        <v>4</v>
      </c>
      <c r="M190" s="48">
        <v>1</v>
      </c>
      <c r="N190" s="153">
        <v>1</v>
      </c>
      <c r="O190" s="153">
        <v>4</v>
      </c>
    </row>
    <row r="191" spans="1:15" ht="10.5" customHeight="1">
      <c r="A191" s="30" t="s">
        <v>50</v>
      </c>
      <c r="B191" s="153">
        <v>273</v>
      </c>
      <c r="C191" s="153">
        <v>14</v>
      </c>
      <c r="D191" s="153">
        <v>10</v>
      </c>
      <c r="E191" s="153">
        <v>19</v>
      </c>
      <c r="F191" s="153">
        <v>2</v>
      </c>
      <c r="G191" s="153">
        <v>4</v>
      </c>
      <c r="H191" s="74"/>
      <c r="I191" s="153">
        <v>118</v>
      </c>
      <c r="J191" s="153">
        <v>11</v>
      </c>
      <c r="K191" s="153">
        <v>12</v>
      </c>
      <c r="L191" s="153">
        <v>11</v>
      </c>
      <c r="M191" s="48">
        <v>30</v>
      </c>
      <c r="N191" s="153">
        <v>33</v>
      </c>
      <c r="O191" s="153">
        <v>9</v>
      </c>
    </row>
    <row r="192" spans="1:15" ht="10.5" customHeight="1">
      <c r="A192" s="30" t="s">
        <v>51</v>
      </c>
      <c r="B192" s="153">
        <v>90</v>
      </c>
      <c r="C192" s="153">
        <v>0</v>
      </c>
      <c r="D192" s="153">
        <v>3</v>
      </c>
      <c r="E192" s="153">
        <v>5</v>
      </c>
      <c r="F192" s="153">
        <v>1</v>
      </c>
      <c r="G192" s="48">
        <v>18</v>
      </c>
      <c r="H192" s="74"/>
      <c r="I192" s="153">
        <v>16</v>
      </c>
      <c r="J192" s="153">
        <v>12</v>
      </c>
      <c r="K192" s="48">
        <v>4</v>
      </c>
      <c r="L192" s="74">
        <v>3</v>
      </c>
      <c r="M192" s="48">
        <v>6</v>
      </c>
      <c r="N192" s="74">
        <v>21</v>
      </c>
      <c r="O192" s="48">
        <v>1</v>
      </c>
    </row>
    <row r="193" spans="1:16" ht="10.5" customHeight="1">
      <c r="A193" s="30" t="s">
        <v>52</v>
      </c>
      <c r="B193" s="153">
        <v>777</v>
      </c>
      <c r="C193" s="153">
        <v>17</v>
      </c>
      <c r="D193" s="153">
        <v>38</v>
      </c>
      <c r="E193" s="153">
        <v>62</v>
      </c>
      <c r="F193" s="153">
        <v>25</v>
      </c>
      <c r="G193" s="153">
        <v>59</v>
      </c>
      <c r="H193" s="74"/>
      <c r="I193" s="153">
        <v>134</v>
      </c>
      <c r="J193" s="153">
        <v>23</v>
      </c>
      <c r="K193" s="153">
        <v>41</v>
      </c>
      <c r="L193" s="153">
        <v>226</v>
      </c>
      <c r="M193" s="48">
        <v>32</v>
      </c>
      <c r="N193" s="153">
        <v>88</v>
      </c>
      <c r="O193" s="153">
        <v>32</v>
      </c>
    </row>
    <row r="194" spans="1:16" ht="18">
      <c r="A194" s="30" t="s">
        <v>67</v>
      </c>
      <c r="B194" s="153">
        <v>5</v>
      </c>
      <c r="C194" s="48">
        <v>0</v>
      </c>
      <c r="D194" s="153">
        <v>1</v>
      </c>
      <c r="E194" s="48">
        <v>0</v>
      </c>
      <c r="F194" s="153">
        <v>3</v>
      </c>
      <c r="G194" s="74">
        <v>0</v>
      </c>
      <c r="H194" s="74"/>
      <c r="I194" s="48">
        <v>0</v>
      </c>
      <c r="J194" s="48">
        <v>0</v>
      </c>
      <c r="K194" s="48">
        <v>0</v>
      </c>
      <c r="L194" s="74">
        <v>1</v>
      </c>
      <c r="M194" s="48">
        <v>0</v>
      </c>
      <c r="N194" s="48">
        <v>0</v>
      </c>
      <c r="O194" s="48">
        <v>0</v>
      </c>
    </row>
    <row r="195" spans="1:16">
      <c r="A195" s="45" t="s">
        <v>46</v>
      </c>
      <c r="B195" s="113">
        <v>1517</v>
      </c>
      <c r="C195" s="113">
        <v>25</v>
      </c>
      <c r="D195" s="113">
        <v>68</v>
      </c>
      <c r="E195" s="113">
        <v>160</v>
      </c>
      <c r="F195" s="113">
        <v>86</v>
      </c>
      <c r="G195" s="113">
        <v>122</v>
      </c>
      <c r="H195" s="113"/>
      <c r="I195" s="113">
        <v>409</v>
      </c>
      <c r="J195" s="113">
        <v>45</v>
      </c>
      <c r="K195" s="113">
        <v>120</v>
      </c>
      <c r="L195" s="113">
        <v>213</v>
      </c>
      <c r="M195" s="48">
        <v>62</v>
      </c>
      <c r="N195" s="113">
        <v>151</v>
      </c>
      <c r="O195" s="113">
        <v>56</v>
      </c>
    </row>
    <row r="196" spans="1:16" ht="18">
      <c r="A196" s="32" t="s">
        <v>156</v>
      </c>
      <c r="B196" s="113"/>
      <c r="C196" s="115"/>
      <c r="D196" s="115"/>
      <c r="E196" s="115"/>
      <c r="F196" s="115"/>
      <c r="G196" s="115"/>
      <c r="H196" s="115"/>
      <c r="I196" s="115"/>
      <c r="J196" s="115"/>
      <c r="K196" s="116"/>
      <c r="L196" s="115"/>
      <c r="M196" s="48"/>
      <c r="N196" s="115"/>
      <c r="O196" s="115"/>
    </row>
    <row r="197" spans="1:16" ht="9.75" customHeight="1">
      <c r="A197" s="44" t="s">
        <v>48</v>
      </c>
      <c r="B197" s="113">
        <v>209</v>
      </c>
      <c r="C197" s="48">
        <v>0</v>
      </c>
      <c r="D197" s="114">
        <v>7</v>
      </c>
      <c r="E197" s="113">
        <v>10</v>
      </c>
      <c r="F197" s="113">
        <v>46</v>
      </c>
      <c r="G197" s="113">
        <v>36</v>
      </c>
      <c r="H197" s="114"/>
      <c r="I197" s="113">
        <v>68</v>
      </c>
      <c r="J197" s="113" t="s">
        <v>136</v>
      </c>
      <c r="K197" s="114">
        <v>12</v>
      </c>
      <c r="L197" s="113">
        <v>12</v>
      </c>
      <c r="M197" s="48">
        <v>0</v>
      </c>
      <c r="N197" s="113">
        <v>12</v>
      </c>
      <c r="O197" s="113">
        <v>6</v>
      </c>
    </row>
    <row r="198" spans="1:16" ht="9.75" customHeight="1">
      <c r="A198" s="30" t="s">
        <v>49</v>
      </c>
      <c r="B198" s="113">
        <v>120</v>
      </c>
      <c r="C198" s="113">
        <v>3</v>
      </c>
      <c r="D198" s="74">
        <v>5</v>
      </c>
      <c r="E198" s="113">
        <v>8</v>
      </c>
      <c r="F198" s="113">
        <v>8</v>
      </c>
      <c r="G198" s="74">
        <v>7</v>
      </c>
      <c r="H198" s="114"/>
      <c r="I198" s="113">
        <v>43</v>
      </c>
      <c r="J198" s="48">
        <v>4</v>
      </c>
      <c r="K198" s="113">
        <v>34</v>
      </c>
      <c r="L198" s="114">
        <v>4</v>
      </c>
      <c r="M198" s="48">
        <v>0</v>
      </c>
      <c r="N198" s="113" t="s">
        <v>136</v>
      </c>
      <c r="O198" s="113">
        <v>4</v>
      </c>
    </row>
    <row r="199" spans="1:16" ht="9.75" customHeight="1">
      <c r="A199" s="30" t="s">
        <v>50</v>
      </c>
      <c r="B199" s="113">
        <v>188</v>
      </c>
      <c r="C199" s="113">
        <v>4</v>
      </c>
      <c r="D199" s="113">
        <v>7</v>
      </c>
      <c r="E199" s="113">
        <v>12</v>
      </c>
      <c r="F199" s="113">
        <v>3</v>
      </c>
      <c r="G199" s="113">
        <v>4</v>
      </c>
      <c r="H199" s="114"/>
      <c r="I199" s="113">
        <v>98</v>
      </c>
      <c r="J199" s="113">
        <v>8</v>
      </c>
      <c r="K199" s="113">
        <v>26</v>
      </c>
      <c r="L199" s="113">
        <v>9</v>
      </c>
      <c r="M199" s="48">
        <v>0</v>
      </c>
      <c r="N199" s="113">
        <v>15</v>
      </c>
      <c r="O199" s="113">
        <v>2</v>
      </c>
    </row>
    <row r="200" spans="1:16" ht="9.75" customHeight="1">
      <c r="A200" s="30" t="s">
        <v>51</v>
      </c>
      <c r="B200" s="113">
        <v>142</v>
      </c>
      <c r="C200" s="48">
        <v>0</v>
      </c>
      <c r="D200" s="113">
        <v>10</v>
      </c>
      <c r="E200" s="113">
        <v>17</v>
      </c>
      <c r="F200" s="113" t="s">
        <v>136</v>
      </c>
      <c r="G200" s="48">
        <v>18</v>
      </c>
      <c r="H200" s="114"/>
      <c r="I200" s="113">
        <v>16</v>
      </c>
      <c r="J200" s="113">
        <v>12</v>
      </c>
      <c r="K200" s="74">
        <v>4</v>
      </c>
      <c r="L200" s="74">
        <v>3</v>
      </c>
      <c r="M200" s="48">
        <v>38</v>
      </c>
      <c r="N200" s="113">
        <v>21</v>
      </c>
      <c r="O200" s="48">
        <v>3</v>
      </c>
    </row>
    <row r="201" spans="1:16" ht="9.75" customHeight="1">
      <c r="A201" s="30" t="s">
        <v>52</v>
      </c>
      <c r="B201" s="113">
        <v>855</v>
      </c>
      <c r="C201" s="113">
        <v>18</v>
      </c>
      <c r="D201" s="113">
        <v>38</v>
      </c>
      <c r="E201" s="113">
        <v>113</v>
      </c>
      <c r="F201" s="113">
        <v>28</v>
      </c>
      <c r="G201" s="113">
        <v>57</v>
      </c>
      <c r="H201" s="114"/>
      <c r="I201" s="113">
        <v>184</v>
      </c>
      <c r="J201" s="113">
        <v>21</v>
      </c>
      <c r="K201" s="113">
        <v>44</v>
      </c>
      <c r="L201" s="113">
        <v>184</v>
      </c>
      <c r="M201" s="48">
        <v>24</v>
      </c>
      <c r="N201" s="113">
        <v>103</v>
      </c>
      <c r="O201" s="113">
        <v>41</v>
      </c>
    </row>
    <row r="202" spans="1:16" ht="18">
      <c r="A202" s="30" t="s">
        <v>67</v>
      </c>
      <c r="B202" s="113">
        <v>3</v>
      </c>
      <c r="C202" s="48">
        <v>0</v>
      </c>
      <c r="D202" s="113">
        <v>1</v>
      </c>
      <c r="E202" s="48">
        <v>0</v>
      </c>
      <c r="F202" s="113">
        <v>1</v>
      </c>
      <c r="G202" s="48">
        <v>0</v>
      </c>
      <c r="H202" s="74"/>
      <c r="I202" s="48">
        <v>0</v>
      </c>
      <c r="J202" s="48">
        <v>0</v>
      </c>
      <c r="K202" s="48">
        <v>0</v>
      </c>
      <c r="L202" s="74">
        <v>1</v>
      </c>
      <c r="M202" s="48">
        <v>0</v>
      </c>
      <c r="N202" s="48">
        <v>0</v>
      </c>
      <c r="O202" s="48">
        <v>0</v>
      </c>
    </row>
    <row r="203" spans="1:16">
      <c r="A203" s="45" t="s">
        <v>46</v>
      </c>
      <c r="B203" s="110">
        <v>1497</v>
      </c>
      <c r="C203" s="110">
        <v>25</v>
      </c>
      <c r="D203" s="110">
        <v>69</v>
      </c>
      <c r="E203" s="110">
        <v>145</v>
      </c>
      <c r="F203" s="110">
        <v>85</v>
      </c>
      <c r="G203" s="110">
        <v>123</v>
      </c>
      <c r="H203" s="110"/>
      <c r="I203" s="110">
        <v>393</v>
      </c>
      <c r="J203" s="110">
        <v>51</v>
      </c>
      <c r="K203" s="110">
        <v>125</v>
      </c>
      <c r="L203" s="110">
        <v>215</v>
      </c>
      <c r="M203" s="73">
        <v>60</v>
      </c>
      <c r="N203" s="110">
        <v>150</v>
      </c>
      <c r="O203" s="73">
        <v>56</v>
      </c>
      <c r="P203" s="122"/>
    </row>
    <row r="204" spans="1:16" ht="18">
      <c r="A204" s="32" t="s">
        <v>157</v>
      </c>
      <c r="B204" s="113"/>
      <c r="C204" s="115"/>
      <c r="D204" s="115"/>
      <c r="E204" s="115"/>
      <c r="F204" s="115"/>
      <c r="G204" s="115"/>
      <c r="H204" s="115"/>
      <c r="I204" s="115"/>
      <c r="J204" s="115"/>
      <c r="K204" s="116"/>
      <c r="L204" s="115"/>
      <c r="M204" s="48"/>
      <c r="N204" s="115"/>
      <c r="O204" s="48"/>
      <c r="P204" s="122"/>
    </row>
    <row r="205" spans="1:16" ht="10.5" customHeight="1">
      <c r="A205" s="44" t="s">
        <v>48</v>
      </c>
      <c r="B205" s="113">
        <v>194</v>
      </c>
      <c r="C205" s="48">
        <v>0</v>
      </c>
      <c r="D205" s="114">
        <v>7</v>
      </c>
      <c r="E205" s="113">
        <v>6</v>
      </c>
      <c r="F205" s="113">
        <v>46</v>
      </c>
      <c r="G205" s="113">
        <v>37</v>
      </c>
      <c r="H205" s="114"/>
      <c r="I205" s="113">
        <v>48</v>
      </c>
      <c r="J205" s="113">
        <v>0</v>
      </c>
      <c r="K205" s="114">
        <v>17</v>
      </c>
      <c r="L205" s="113">
        <v>15</v>
      </c>
      <c r="M205" s="48">
        <v>1</v>
      </c>
      <c r="N205" s="113">
        <v>11</v>
      </c>
      <c r="O205" s="48">
        <v>6</v>
      </c>
      <c r="P205" s="122"/>
    </row>
    <row r="206" spans="1:16" ht="10.5" customHeight="1">
      <c r="A206" s="30" t="s">
        <v>49</v>
      </c>
      <c r="B206" s="113">
        <v>126</v>
      </c>
      <c r="C206" s="113">
        <v>3</v>
      </c>
      <c r="D206" s="74">
        <v>8</v>
      </c>
      <c r="E206" s="113">
        <v>8</v>
      </c>
      <c r="F206" s="113">
        <v>8</v>
      </c>
      <c r="G206" s="74">
        <v>7</v>
      </c>
      <c r="H206" s="114"/>
      <c r="I206" s="113">
        <v>47</v>
      </c>
      <c r="J206" s="48">
        <v>4</v>
      </c>
      <c r="K206" s="113">
        <v>34</v>
      </c>
      <c r="L206" s="114">
        <v>3</v>
      </c>
      <c r="M206" s="48">
        <v>0</v>
      </c>
      <c r="N206" s="113">
        <v>0</v>
      </c>
      <c r="O206" s="48">
        <v>4</v>
      </c>
      <c r="P206" s="122"/>
    </row>
    <row r="207" spans="1:16" ht="10.5" customHeight="1">
      <c r="A207" s="30" t="s">
        <v>50</v>
      </c>
      <c r="B207" s="113">
        <v>191</v>
      </c>
      <c r="C207" s="113">
        <v>4</v>
      </c>
      <c r="D207" s="113">
        <v>6</v>
      </c>
      <c r="E207" s="113">
        <v>13</v>
      </c>
      <c r="F207" s="113">
        <v>4</v>
      </c>
      <c r="G207" s="113">
        <v>4</v>
      </c>
      <c r="H207" s="114"/>
      <c r="I207" s="113">
        <v>102</v>
      </c>
      <c r="J207" s="113">
        <v>6</v>
      </c>
      <c r="K207" s="113">
        <v>25</v>
      </c>
      <c r="L207" s="113">
        <v>10</v>
      </c>
      <c r="M207" s="48">
        <v>0</v>
      </c>
      <c r="N207" s="113">
        <v>15</v>
      </c>
      <c r="O207" s="48">
        <v>2</v>
      </c>
      <c r="P207" s="122"/>
    </row>
    <row r="208" spans="1:16" ht="10.5" customHeight="1">
      <c r="A208" s="30" t="s">
        <v>51</v>
      </c>
      <c r="B208" s="113">
        <v>140</v>
      </c>
      <c r="C208" s="48">
        <v>0</v>
      </c>
      <c r="D208" s="113">
        <v>10</v>
      </c>
      <c r="E208" s="113">
        <v>19</v>
      </c>
      <c r="F208" s="113">
        <v>0</v>
      </c>
      <c r="G208" s="48">
        <v>18</v>
      </c>
      <c r="H208" s="114"/>
      <c r="I208" s="113">
        <v>16</v>
      </c>
      <c r="J208" s="113">
        <v>14</v>
      </c>
      <c r="K208" s="74">
        <v>4</v>
      </c>
      <c r="L208" s="74">
        <v>3</v>
      </c>
      <c r="M208" s="48">
        <v>35</v>
      </c>
      <c r="N208" s="113">
        <v>18</v>
      </c>
      <c r="O208" s="48">
        <v>3</v>
      </c>
      <c r="P208" s="122"/>
    </row>
    <row r="209" spans="1:16" ht="10.5" customHeight="1">
      <c r="A209" s="30" t="s">
        <v>52</v>
      </c>
      <c r="B209" s="113">
        <v>844</v>
      </c>
      <c r="C209" s="113">
        <v>18</v>
      </c>
      <c r="D209" s="113">
        <v>38</v>
      </c>
      <c r="E209" s="113">
        <v>99</v>
      </c>
      <c r="F209" s="113">
        <v>26</v>
      </c>
      <c r="G209" s="113">
        <v>57</v>
      </c>
      <c r="H209" s="114"/>
      <c r="I209" s="113">
        <v>180</v>
      </c>
      <c r="J209" s="113">
        <v>27</v>
      </c>
      <c r="K209" s="113">
        <v>45</v>
      </c>
      <c r="L209" s="113">
        <v>183</v>
      </c>
      <c r="M209" s="48">
        <v>24</v>
      </c>
      <c r="N209" s="113">
        <v>106</v>
      </c>
      <c r="O209" s="48">
        <v>41</v>
      </c>
      <c r="P209" s="122"/>
    </row>
    <row r="210" spans="1:16" ht="18">
      <c r="A210" s="30" t="s">
        <v>67</v>
      </c>
      <c r="B210" s="113">
        <v>2</v>
      </c>
      <c r="C210" s="48">
        <v>0</v>
      </c>
      <c r="D210" s="48">
        <v>0</v>
      </c>
      <c r="E210" s="48">
        <v>0</v>
      </c>
      <c r="F210" s="113">
        <v>1</v>
      </c>
      <c r="G210" s="48">
        <v>0</v>
      </c>
      <c r="H210" s="74"/>
      <c r="I210" s="48">
        <v>0</v>
      </c>
      <c r="J210" s="48">
        <v>0</v>
      </c>
      <c r="K210" s="48">
        <v>0</v>
      </c>
      <c r="L210" s="74">
        <v>1</v>
      </c>
      <c r="M210" s="48">
        <v>0</v>
      </c>
      <c r="N210" s="48">
        <v>0</v>
      </c>
      <c r="O210" s="48">
        <v>0</v>
      </c>
      <c r="P210" s="122"/>
    </row>
    <row r="211" spans="1:16" s="60" customFormat="1">
      <c r="A211" s="45" t="s">
        <v>46</v>
      </c>
      <c r="B211" s="145">
        <v>1600</v>
      </c>
      <c r="C211" s="155">
        <v>21</v>
      </c>
      <c r="D211" s="110">
        <v>73</v>
      </c>
      <c r="E211" s="110">
        <v>168</v>
      </c>
      <c r="F211" s="110">
        <v>85</v>
      </c>
      <c r="G211" s="110">
        <v>127</v>
      </c>
      <c r="H211" s="110"/>
      <c r="I211" s="110">
        <v>437</v>
      </c>
      <c r="J211" s="110">
        <v>72</v>
      </c>
      <c r="K211" s="110">
        <v>128</v>
      </c>
      <c r="L211" s="110">
        <v>221</v>
      </c>
      <c r="M211" s="73">
        <v>60</v>
      </c>
      <c r="N211" s="110">
        <v>151</v>
      </c>
      <c r="O211" s="110">
        <v>57</v>
      </c>
      <c r="P211" s="156"/>
    </row>
    <row r="212" spans="1:16" ht="18">
      <c r="A212" s="32" t="s">
        <v>158</v>
      </c>
      <c r="B212" s="35"/>
      <c r="C212" s="154"/>
      <c r="D212" s="115"/>
      <c r="E212" s="115"/>
      <c r="F212" s="115"/>
      <c r="G212" s="115"/>
      <c r="H212" s="115"/>
      <c r="I212" s="115"/>
      <c r="J212" s="115"/>
      <c r="K212" s="116"/>
      <c r="L212" s="115"/>
      <c r="M212" s="48"/>
      <c r="N212" s="115"/>
      <c r="O212" s="115"/>
      <c r="P212" s="156"/>
    </row>
    <row r="213" spans="1:16" ht="9.75" customHeight="1">
      <c r="A213" s="44" t="s">
        <v>48</v>
      </c>
      <c r="B213" s="35">
        <v>242</v>
      </c>
      <c r="C213" s="153">
        <v>0</v>
      </c>
      <c r="D213" s="114">
        <v>9</v>
      </c>
      <c r="E213" s="113">
        <v>6</v>
      </c>
      <c r="F213" s="113">
        <v>46</v>
      </c>
      <c r="G213" s="113">
        <v>39</v>
      </c>
      <c r="H213" s="114"/>
      <c r="I213" s="113">
        <v>92</v>
      </c>
      <c r="J213" s="113">
        <v>0</v>
      </c>
      <c r="K213" s="114">
        <v>17</v>
      </c>
      <c r="L213" s="113">
        <v>15</v>
      </c>
      <c r="M213" s="48">
        <v>1</v>
      </c>
      <c r="N213" s="113">
        <v>11</v>
      </c>
      <c r="O213" s="113">
        <v>6</v>
      </c>
      <c r="P213" s="156"/>
    </row>
    <row r="214" spans="1:16" ht="9.75" customHeight="1">
      <c r="A214" s="30" t="s">
        <v>49</v>
      </c>
      <c r="B214" s="35">
        <v>139</v>
      </c>
      <c r="C214" s="153">
        <v>3</v>
      </c>
      <c r="D214" s="74">
        <v>8</v>
      </c>
      <c r="E214" s="113">
        <v>14</v>
      </c>
      <c r="F214" s="113">
        <v>6</v>
      </c>
      <c r="G214" s="74">
        <v>7</v>
      </c>
      <c r="H214" s="114"/>
      <c r="I214" s="113">
        <v>45</v>
      </c>
      <c r="J214" s="48">
        <v>13</v>
      </c>
      <c r="K214" s="113">
        <v>34</v>
      </c>
      <c r="L214" s="114">
        <v>4</v>
      </c>
      <c r="M214" s="48">
        <v>0</v>
      </c>
      <c r="N214" s="113">
        <v>0</v>
      </c>
      <c r="O214" s="113">
        <v>5</v>
      </c>
      <c r="P214" s="156"/>
    </row>
    <row r="215" spans="1:16" ht="9.75" customHeight="1">
      <c r="A215" s="30" t="s">
        <v>50</v>
      </c>
      <c r="B215" s="35">
        <v>194</v>
      </c>
      <c r="C215" s="153">
        <v>4</v>
      </c>
      <c r="D215" s="113">
        <v>6</v>
      </c>
      <c r="E215" s="113">
        <v>13</v>
      </c>
      <c r="F215" s="113">
        <v>6</v>
      </c>
      <c r="G215" s="113">
        <v>4</v>
      </c>
      <c r="H215" s="114"/>
      <c r="I215" s="113">
        <v>101</v>
      </c>
      <c r="J215" s="113">
        <v>7</v>
      </c>
      <c r="K215" s="113">
        <v>25</v>
      </c>
      <c r="L215" s="113">
        <v>11</v>
      </c>
      <c r="M215" s="48">
        <v>0</v>
      </c>
      <c r="N215" s="113">
        <v>15</v>
      </c>
      <c r="O215" s="113">
        <v>2</v>
      </c>
      <c r="P215" s="156"/>
    </row>
    <row r="216" spans="1:16" ht="9.75" customHeight="1">
      <c r="A216" s="30" t="s">
        <v>51</v>
      </c>
      <c r="B216" s="35">
        <v>171</v>
      </c>
      <c r="C216" s="153">
        <v>0</v>
      </c>
      <c r="D216" s="113">
        <v>10</v>
      </c>
      <c r="E216" s="113">
        <v>46</v>
      </c>
      <c r="F216" s="113">
        <v>0</v>
      </c>
      <c r="G216" s="48">
        <v>18</v>
      </c>
      <c r="H216" s="114"/>
      <c r="I216" s="113">
        <v>19</v>
      </c>
      <c r="J216" s="113">
        <v>16</v>
      </c>
      <c r="K216" s="74">
        <v>5</v>
      </c>
      <c r="L216" s="74">
        <v>3</v>
      </c>
      <c r="M216" s="48">
        <v>35</v>
      </c>
      <c r="N216" s="113">
        <v>16</v>
      </c>
      <c r="O216" s="48">
        <v>3</v>
      </c>
      <c r="P216" s="156"/>
    </row>
    <row r="217" spans="1:16" ht="9.75" customHeight="1">
      <c r="A217" s="30" t="s">
        <v>52</v>
      </c>
      <c r="B217" s="35">
        <v>852</v>
      </c>
      <c r="C217" s="153">
        <v>14</v>
      </c>
      <c r="D217" s="113">
        <v>40</v>
      </c>
      <c r="E217" s="113">
        <v>89</v>
      </c>
      <c r="F217" s="113">
        <v>26</v>
      </c>
      <c r="G217" s="113">
        <v>59</v>
      </c>
      <c r="H217" s="114"/>
      <c r="I217" s="113">
        <v>180</v>
      </c>
      <c r="J217" s="113">
        <v>36</v>
      </c>
      <c r="K217" s="113">
        <v>47</v>
      </c>
      <c r="L217" s="113">
        <v>187</v>
      </c>
      <c r="M217" s="48">
        <v>24</v>
      </c>
      <c r="N217" s="113">
        <v>109</v>
      </c>
      <c r="O217" s="113">
        <v>41</v>
      </c>
      <c r="P217" s="156"/>
    </row>
    <row r="218" spans="1:16" ht="18">
      <c r="A218" s="46" t="s">
        <v>67</v>
      </c>
      <c r="B218" s="35">
        <v>2</v>
      </c>
      <c r="C218" s="153">
        <v>0</v>
      </c>
      <c r="D218" s="153">
        <v>0</v>
      </c>
      <c r="E218" s="48">
        <v>0</v>
      </c>
      <c r="F218" s="113">
        <v>1</v>
      </c>
      <c r="G218" s="48">
        <v>0</v>
      </c>
      <c r="H218" s="74"/>
      <c r="I218" s="48">
        <v>0</v>
      </c>
      <c r="J218" s="48">
        <v>0</v>
      </c>
      <c r="K218" s="48">
        <v>0</v>
      </c>
      <c r="L218" s="74">
        <v>1</v>
      </c>
      <c r="M218" s="48">
        <v>0</v>
      </c>
      <c r="N218" s="48">
        <v>0</v>
      </c>
      <c r="O218" s="48">
        <v>0</v>
      </c>
      <c r="P218" s="156"/>
    </row>
    <row r="219" spans="1:16" ht="6.75" customHeight="1">
      <c r="A219" s="162"/>
      <c r="B219" s="35"/>
      <c r="C219" s="153"/>
      <c r="D219" s="153"/>
      <c r="E219" s="48"/>
      <c r="F219" s="113"/>
      <c r="G219" s="48"/>
      <c r="H219" s="74"/>
      <c r="I219" s="48"/>
      <c r="J219" s="48"/>
      <c r="K219" s="48"/>
      <c r="L219" s="74"/>
      <c r="M219" s="48"/>
      <c r="N219" s="48"/>
      <c r="O219" s="48"/>
      <c r="P219" s="156"/>
    </row>
    <row r="220" spans="1:16" ht="45">
      <c r="A220" s="163"/>
      <c r="B220" s="37" t="s">
        <v>46</v>
      </c>
      <c r="C220" s="186" t="s">
        <v>103</v>
      </c>
      <c r="D220" s="186" t="s">
        <v>116</v>
      </c>
      <c r="E220" s="186" t="s">
        <v>124</v>
      </c>
      <c r="F220" s="186" t="s">
        <v>125</v>
      </c>
      <c r="G220" s="186" t="s">
        <v>126</v>
      </c>
      <c r="H220" s="186"/>
      <c r="I220" s="186" t="s">
        <v>127</v>
      </c>
      <c r="J220" s="186" t="s">
        <v>121</v>
      </c>
      <c r="K220" s="186" t="s">
        <v>122</v>
      </c>
      <c r="L220" s="186" t="s">
        <v>128</v>
      </c>
      <c r="M220" s="186" t="s">
        <v>129</v>
      </c>
      <c r="N220" s="186" t="s">
        <v>130</v>
      </c>
      <c r="O220" s="186" t="s">
        <v>131</v>
      </c>
      <c r="P220" s="156"/>
    </row>
    <row r="221" spans="1:16">
      <c r="A221" s="43" t="s">
        <v>46</v>
      </c>
      <c r="B221" s="145">
        <v>1640</v>
      </c>
      <c r="C221" s="155">
        <v>20</v>
      </c>
      <c r="D221" s="110">
        <v>99</v>
      </c>
      <c r="E221" s="110">
        <v>163</v>
      </c>
      <c r="F221" s="110">
        <v>88</v>
      </c>
      <c r="G221" s="110">
        <v>127</v>
      </c>
      <c r="H221" s="110"/>
      <c r="I221" s="110">
        <v>415</v>
      </c>
      <c r="J221" s="110">
        <v>71</v>
      </c>
      <c r="K221" s="110">
        <v>144</v>
      </c>
      <c r="L221" s="110">
        <v>232</v>
      </c>
      <c r="M221" s="73">
        <v>68</v>
      </c>
      <c r="N221" s="110">
        <v>146</v>
      </c>
      <c r="O221" s="110">
        <v>67</v>
      </c>
      <c r="P221" s="156"/>
    </row>
    <row r="222" spans="1:16" ht="18">
      <c r="A222" s="32" t="s">
        <v>159</v>
      </c>
      <c r="B222" s="145"/>
      <c r="C222" s="154"/>
      <c r="D222" s="115"/>
      <c r="E222" s="115"/>
      <c r="F222" s="115"/>
      <c r="G222" s="115"/>
      <c r="H222" s="115"/>
      <c r="I222" s="115"/>
      <c r="J222" s="115"/>
      <c r="K222" s="116"/>
      <c r="L222" s="115"/>
      <c r="M222" s="48"/>
      <c r="N222" s="115"/>
      <c r="O222" s="115"/>
      <c r="P222" s="156"/>
    </row>
    <row r="223" spans="1:16">
      <c r="A223" s="44" t="s">
        <v>48</v>
      </c>
      <c r="B223" s="145">
        <v>196</v>
      </c>
      <c r="C223" s="153">
        <v>0</v>
      </c>
      <c r="D223" s="114">
        <v>9</v>
      </c>
      <c r="E223" s="113">
        <v>6</v>
      </c>
      <c r="F223" s="113">
        <v>46</v>
      </c>
      <c r="G223" s="113">
        <v>34</v>
      </c>
      <c r="H223" s="114"/>
      <c r="I223" s="113">
        <v>43</v>
      </c>
      <c r="J223" s="113">
        <v>1</v>
      </c>
      <c r="K223" s="114">
        <v>18</v>
      </c>
      <c r="L223" s="113">
        <v>15</v>
      </c>
      <c r="M223" s="48">
        <v>1</v>
      </c>
      <c r="N223" s="113">
        <v>11</v>
      </c>
      <c r="O223" s="113">
        <v>12</v>
      </c>
      <c r="P223" s="156"/>
    </row>
    <row r="224" spans="1:16">
      <c r="A224" s="30" t="s">
        <v>49</v>
      </c>
      <c r="B224" s="145">
        <v>130</v>
      </c>
      <c r="C224" s="153">
        <v>3</v>
      </c>
      <c r="D224" s="74">
        <v>14</v>
      </c>
      <c r="E224" s="113">
        <v>17</v>
      </c>
      <c r="F224" s="113">
        <v>6</v>
      </c>
      <c r="G224" s="74">
        <v>6</v>
      </c>
      <c r="H224" s="114"/>
      <c r="I224" s="113">
        <v>37</v>
      </c>
      <c r="J224" s="48">
        <v>13</v>
      </c>
      <c r="K224" s="113">
        <v>30</v>
      </c>
      <c r="L224" s="114">
        <v>3</v>
      </c>
      <c r="M224" s="153">
        <v>0</v>
      </c>
      <c r="N224" s="153">
        <v>0</v>
      </c>
      <c r="O224" s="113">
        <v>1</v>
      </c>
      <c r="P224" s="156"/>
    </row>
    <row r="225" spans="1:16">
      <c r="A225" s="30" t="s">
        <v>50</v>
      </c>
      <c r="B225" s="145">
        <v>174</v>
      </c>
      <c r="C225" s="153">
        <v>5</v>
      </c>
      <c r="D225" s="113">
        <v>7</v>
      </c>
      <c r="E225" s="113">
        <v>11</v>
      </c>
      <c r="F225" s="113">
        <v>6</v>
      </c>
      <c r="G225" s="113">
        <v>5</v>
      </c>
      <c r="H225" s="114"/>
      <c r="I225" s="113">
        <v>80</v>
      </c>
      <c r="J225" s="113">
        <v>7</v>
      </c>
      <c r="K225" s="113">
        <v>25</v>
      </c>
      <c r="L225" s="113">
        <v>10</v>
      </c>
      <c r="M225" s="153">
        <v>0</v>
      </c>
      <c r="N225" s="113">
        <v>17</v>
      </c>
      <c r="O225" s="113">
        <v>1</v>
      </c>
      <c r="P225" s="156"/>
    </row>
    <row r="226" spans="1:16">
      <c r="A226" s="30" t="s">
        <v>51</v>
      </c>
      <c r="B226" s="145">
        <v>175</v>
      </c>
      <c r="C226" s="153">
        <v>0</v>
      </c>
      <c r="D226" s="113">
        <v>12</v>
      </c>
      <c r="E226" s="113">
        <v>56</v>
      </c>
      <c r="F226" s="113">
        <v>1</v>
      </c>
      <c r="G226" s="48">
        <v>18</v>
      </c>
      <c r="H226" s="114"/>
      <c r="I226" s="113">
        <v>8</v>
      </c>
      <c r="J226" s="113">
        <v>16</v>
      </c>
      <c r="K226" s="74">
        <v>5</v>
      </c>
      <c r="L226" s="74">
        <v>3</v>
      </c>
      <c r="M226" s="48">
        <v>35</v>
      </c>
      <c r="N226" s="113">
        <v>16</v>
      </c>
      <c r="O226" s="48">
        <v>5</v>
      </c>
      <c r="P226" s="156"/>
    </row>
    <row r="227" spans="1:16">
      <c r="A227" s="30" t="s">
        <v>52</v>
      </c>
      <c r="B227" s="145">
        <v>962</v>
      </c>
      <c r="C227" s="153">
        <v>12</v>
      </c>
      <c r="D227" s="113">
        <v>57</v>
      </c>
      <c r="E227" s="113">
        <v>73</v>
      </c>
      <c r="F227" s="113">
        <v>28</v>
      </c>
      <c r="G227" s="113">
        <v>63</v>
      </c>
      <c r="H227" s="114"/>
      <c r="I227" s="113">
        <v>247</v>
      </c>
      <c r="J227" s="113">
        <v>34</v>
      </c>
      <c r="K227" s="113">
        <v>66</v>
      </c>
      <c r="L227" s="113">
        <v>200</v>
      </c>
      <c r="M227" s="48">
        <v>32</v>
      </c>
      <c r="N227" s="113">
        <v>102</v>
      </c>
      <c r="O227" s="113">
        <v>48</v>
      </c>
      <c r="P227" s="156"/>
    </row>
    <row r="228" spans="1:16" ht="18">
      <c r="A228" s="30" t="s">
        <v>67</v>
      </c>
      <c r="B228" s="145">
        <v>3</v>
      </c>
      <c r="C228" s="153">
        <v>0</v>
      </c>
      <c r="D228" s="153">
        <v>0</v>
      </c>
      <c r="E228" s="153">
        <v>0</v>
      </c>
      <c r="F228" s="113">
        <v>1</v>
      </c>
      <c r="G228" s="48">
        <v>1</v>
      </c>
      <c r="H228" s="74"/>
      <c r="I228" s="153">
        <v>0</v>
      </c>
      <c r="J228" s="153">
        <v>0</v>
      </c>
      <c r="K228" s="153">
        <v>0</v>
      </c>
      <c r="L228" s="74">
        <v>1</v>
      </c>
      <c r="M228" s="153">
        <v>0</v>
      </c>
      <c r="N228" s="153">
        <v>0</v>
      </c>
      <c r="O228" s="153">
        <v>0</v>
      </c>
      <c r="P228" s="156"/>
    </row>
    <row r="229" spans="1:16">
      <c r="A229" s="45" t="s">
        <v>46</v>
      </c>
      <c r="B229" s="145">
        <v>1696</v>
      </c>
      <c r="C229" s="155">
        <v>21</v>
      </c>
      <c r="D229" s="110">
        <v>117</v>
      </c>
      <c r="E229" s="110">
        <v>169</v>
      </c>
      <c r="F229" s="110">
        <v>89</v>
      </c>
      <c r="G229" s="110">
        <v>134</v>
      </c>
      <c r="H229" s="110"/>
      <c r="I229" s="110">
        <v>419</v>
      </c>
      <c r="J229" s="110">
        <v>77</v>
      </c>
      <c r="K229" s="110">
        <v>159</v>
      </c>
      <c r="L229" s="110">
        <v>227</v>
      </c>
      <c r="M229" s="73">
        <v>66</v>
      </c>
      <c r="N229" s="110">
        <v>147</v>
      </c>
      <c r="O229" s="110">
        <v>71</v>
      </c>
      <c r="P229" s="156"/>
    </row>
    <row r="230" spans="1:16" ht="18">
      <c r="A230" s="32" t="s">
        <v>192</v>
      </c>
      <c r="B230" s="145"/>
      <c r="C230" s="154"/>
      <c r="D230" s="115"/>
      <c r="E230" s="115"/>
      <c r="F230" s="115"/>
      <c r="G230" s="115"/>
      <c r="H230" s="115"/>
      <c r="I230" s="115"/>
      <c r="J230" s="115"/>
      <c r="K230" s="116"/>
      <c r="L230" s="115"/>
      <c r="M230" s="48"/>
      <c r="N230" s="115"/>
      <c r="O230" s="115"/>
      <c r="P230" s="156"/>
    </row>
    <row r="231" spans="1:16">
      <c r="A231" s="44" t="s">
        <v>48</v>
      </c>
      <c r="B231" s="145">
        <v>191</v>
      </c>
      <c r="C231" s="153">
        <v>0</v>
      </c>
      <c r="D231" s="114">
        <v>16</v>
      </c>
      <c r="E231" s="113">
        <v>6</v>
      </c>
      <c r="F231" s="113">
        <v>29</v>
      </c>
      <c r="G231" s="113">
        <v>34</v>
      </c>
      <c r="H231" s="114"/>
      <c r="I231" s="113">
        <v>51</v>
      </c>
      <c r="J231" s="113">
        <v>2</v>
      </c>
      <c r="K231" s="114">
        <v>17</v>
      </c>
      <c r="L231" s="113">
        <v>14</v>
      </c>
      <c r="M231" s="48">
        <v>1</v>
      </c>
      <c r="N231" s="113">
        <v>10</v>
      </c>
      <c r="O231" s="113">
        <v>11</v>
      </c>
      <c r="P231" s="156"/>
    </row>
    <row r="232" spans="1:16">
      <c r="A232" s="30" t="s">
        <v>49</v>
      </c>
      <c r="B232" s="145">
        <v>139</v>
      </c>
      <c r="C232" s="153">
        <v>3</v>
      </c>
      <c r="D232" s="74">
        <v>18</v>
      </c>
      <c r="E232" s="113">
        <v>17</v>
      </c>
      <c r="F232" s="113">
        <v>6</v>
      </c>
      <c r="G232" s="74">
        <v>9</v>
      </c>
      <c r="H232" s="114"/>
      <c r="I232" s="113">
        <v>37</v>
      </c>
      <c r="J232" s="48">
        <v>13</v>
      </c>
      <c r="K232" s="113">
        <v>30</v>
      </c>
      <c r="L232" s="114">
        <v>2</v>
      </c>
      <c r="M232" s="153">
        <v>0</v>
      </c>
      <c r="N232" s="153">
        <v>0</v>
      </c>
      <c r="O232" s="113">
        <v>4</v>
      </c>
      <c r="P232" s="156"/>
    </row>
    <row r="233" spans="1:16">
      <c r="A233" s="30" t="s">
        <v>50</v>
      </c>
      <c r="B233" s="145">
        <v>169</v>
      </c>
      <c r="C233" s="153">
        <v>5</v>
      </c>
      <c r="D233" s="113">
        <v>8</v>
      </c>
      <c r="E233" s="113">
        <v>11</v>
      </c>
      <c r="F233" s="113">
        <v>6</v>
      </c>
      <c r="G233" s="113">
        <v>5</v>
      </c>
      <c r="H233" s="114"/>
      <c r="I233" s="113">
        <v>77</v>
      </c>
      <c r="J233" s="113">
        <v>7</v>
      </c>
      <c r="K233" s="113">
        <v>25</v>
      </c>
      <c r="L233" s="113">
        <v>10</v>
      </c>
      <c r="M233" s="153">
        <v>0</v>
      </c>
      <c r="N233" s="113">
        <v>14</v>
      </c>
      <c r="O233" s="113">
        <v>1</v>
      </c>
      <c r="P233" s="156"/>
    </row>
    <row r="234" spans="1:16">
      <c r="A234" s="30" t="s">
        <v>51</v>
      </c>
      <c r="B234" s="145">
        <v>179</v>
      </c>
      <c r="C234" s="153">
        <v>0</v>
      </c>
      <c r="D234" s="113">
        <v>15</v>
      </c>
      <c r="E234" s="113">
        <v>57</v>
      </c>
      <c r="F234" s="113">
        <v>1</v>
      </c>
      <c r="G234" s="48">
        <v>20</v>
      </c>
      <c r="H234" s="114"/>
      <c r="I234" s="113">
        <v>8</v>
      </c>
      <c r="J234" s="113">
        <v>18</v>
      </c>
      <c r="K234" s="74">
        <v>10</v>
      </c>
      <c r="L234" s="153">
        <v>0</v>
      </c>
      <c r="M234" s="48">
        <v>35</v>
      </c>
      <c r="N234" s="113">
        <v>10</v>
      </c>
      <c r="O234" s="48">
        <v>5</v>
      </c>
      <c r="P234" s="156"/>
    </row>
    <row r="235" spans="1:16">
      <c r="A235" s="30" t="s">
        <v>52</v>
      </c>
      <c r="B235" s="145">
        <v>1015</v>
      </c>
      <c r="C235" s="153">
        <v>13</v>
      </c>
      <c r="D235" s="113">
        <v>60</v>
      </c>
      <c r="E235" s="113">
        <v>78</v>
      </c>
      <c r="F235" s="113">
        <v>46</v>
      </c>
      <c r="G235" s="113">
        <v>65</v>
      </c>
      <c r="H235" s="114"/>
      <c r="I235" s="113">
        <v>246</v>
      </c>
      <c r="J235" s="113">
        <v>37</v>
      </c>
      <c r="K235" s="113">
        <v>77</v>
      </c>
      <c r="L235" s="113">
        <v>200</v>
      </c>
      <c r="M235" s="48">
        <v>30</v>
      </c>
      <c r="N235" s="113">
        <v>113</v>
      </c>
      <c r="O235" s="113">
        <v>50</v>
      </c>
      <c r="P235" s="156"/>
    </row>
    <row r="236" spans="1:16" ht="18">
      <c r="A236" s="30" t="s">
        <v>67</v>
      </c>
      <c r="B236" s="145">
        <v>3</v>
      </c>
      <c r="C236" s="153">
        <v>0</v>
      </c>
      <c r="D236" s="153">
        <v>0</v>
      </c>
      <c r="E236" s="153">
        <v>0</v>
      </c>
      <c r="F236" s="113">
        <v>1</v>
      </c>
      <c r="G236" s="48">
        <v>1</v>
      </c>
      <c r="H236" s="74"/>
      <c r="I236" s="153">
        <v>0</v>
      </c>
      <c r="J236" s="153">
        <v>0</v>
      </c>
      <c r="K236" s="153">
        <v>0</v>
      </c>
      <c r="L236" s="74">
        <v>1</v>
      </c>
      <c r="M236" s="153">
        <v>0</v>
      </c>
      <c r="N236" s="153">
        <v>0</v>
      </c>
      <c r="O236" s="153">
        <v>0</v>
      </c>
    </row>
    <row r="237" spans="1:16">
      <c r="A237" s="45" t="s">
        <v>46</v>
      </c>
      <c r="B237" s="145">
        <v>1706</v>
      </c>
      <c r="C237" s="155">
        <v>21</v>
      </c>
      <c r="D237" s="110">
        <v>125</v>
      </c>
      <c r="E237" s="110">
        <v>163</v>
      </c>
      <c r="F237" s="110">
        <v>92</v>
      </c>
      <c r="G237" s="110">
        <v>137</v>
      </c>
      <c r="H237" s="110"/>
      <c r="I237" s="110">
        <v>396</v>
      </c>
      <c r="J237" s="110">
        <v>80</v>
      </c>
      <c r="K237" s="110">
        <v>163</v>
      </c>
      <c r="L237" s="110">
        <v>236</v>
      </c>
      <c r="M237" s="73">
        <v>66</v>
      </c>
      <c r="N237" s="110">
        <v>156</v>
      </c>
      <c r="O237" s="110">
        <v>71</v>
      </c>
    </row>
    <row r="238" spans="1:16" ht="18">
      <c r="A238" s="32" t="s">
        <v>191</v>
      </c>
      <c r="B238" s="145"/>
      <c r="C238" s="154"/>
      <c r="D238" s="115"/>
      <c r="E238" s="115"/>
      <c r="F238" s="115"/>
      <c r="G238" s="115"/>
      <c r="H238" s="115"/>
      <c r="I238" s="115"/>
      <c r="J238" s="115"/>
      <c r="K238" s="116"/>
      <c r="L238" s="115"/>
      <c r="M238" s="48"/>
      <c r="N238" s="115"/>
      <c r="O238" s="115"/>
    </row>
    <row r="239" spans="1:16">
      <c r="A239" s="44" t="s">
        <v>48</v>
      </c>
      <c r="B239" s="145">
        <v>152</v>
      </c>
      <c r="C239" s="153">
        <v>0</v>
      </c>
      <c r="D239" s="114">
        <v>20</v>
      </c>
      <c r="E239" s="113">
        <v>6</v>
      </c>
      <c r="F239" s="113">
        <v>7</v>
      </c>
      <c r="G239" s="113">
        <v>35</v>
      </c>
      <c r="H239" s="114"/>
      <c r="I239" s="113">
        <v>27</v>
      </c>
      <c r="J239" s="113">
        <v>2</v>
      </c>
      <c r="K239" s="114">
        <v>16</v>
      </c>
      <c r="L239" s="113">
        <v>17</v>
      </c>
      <c r="M239" s="48">
        <v>1</v>
      </c>
      <c r="N239" s="113">
        <v>10</v>
      </c>
      <c r="O239" s="113">
        <v>11</v>
      </c>
    </row>
    <row r="240" spans="1:16">
      <c r="A240" s="30" t="s">
        <v>49</v>
      </c>
      <c r="B240" s="145">
        <v>156</v>
      </c>
      <c r="C240" s="153">
        <v>3</v>
      </c>
      <c r="D240" s="74">
        <v>19</v>
      </c>
      <c r="E240" s="113">
        <v>17</v>
      </c>
      <c r="F240" s="113">
        <v>30</v>
      </c>
      <c r="G240" s="74">
        <v>9</v>
      </c>
      <c r="H240" s="114"/>
      <c r="I240" s="113">
        <v>30</v>
      </c>
      <c r="J240" s="48">
        <v>13</v>
      </c>
      <c r="K240" s="113">
        <v>30</v>
      </c>
      <c r="L240" s="114">
        <v>1</v>
      </c>
      <c r="M240" s="153">
        <v>0</v>
      </c>
      <c r="N240" s="153">
        <v>0</v>
      </c>
      <c r="O240" s="113">
        <v>4</v>
      </c>
    </row>
    <row r="241" spans="1:15">
      <c r="A241" s="30" t="s">
        <v>50</v>
      </c>
      <c r="B241" s="145">
        <v>162</v>
      </c>
      <c r="C241" s="153">
        <v>5</v>
      </c>
      <c r="D241" s="113">
        <v>8</v>
      </c>
      <c r="E241" s="113">
        <v>11</v>
      </c>
      <c r="F241" s="113">
        <v>6</v>
      </c>
      <c r="G241" s="113">
        <v>5</v>
      </c>
      <c r="H241" s="114"/>
      <c r="I241" s="113">
        <v>72</v>
      </c>
      <c r="J241" s="113">
        <v>7</v>
      </c>
      <c r="K241" s="113">
        <v>25</v>
      </c>
      <c r="L241" s="113">
        <v>8</v>
      </c>
      <c r="M241" s="153">
        <v>0</v>
      </c>
      <c r="N241" s="113">
        <v>14</v>
      </c>
      <c r="O241" s="113">
        <v>1</v>
      </c>
    </row>
    <row r="242" spans="1:15">
      <c r="A242" s="30" t="s">
        <v>51</v>
      </c>
      <c r="B242" s="145">
        <v>179</v>
      </c>
      <c r="C242" s="153">
        <v>0</v>
      </c>
      <c r="D242" s="113">
        <v>16</v>
      </c>
      <c r="E242" s="113">
        <v>57</v>
      </c>
      <c r="F242" s="113">
        <v>1</v>
      </c>
      <c r="G242" s="48">
        <v>20</v>
      </c>
      <c r="H242" s="114"/>
      <c r="I242" s="113">
        <v>6</v>
      </c>
      <c r="J242" s="113">
        <v>18</v>
      </c>
      <c r="K242" s="74">
        <v>10</v>
      </c>
      <c r="L242" s="153">
        <v>0</v>
      </c>
      <c r="M242" s="48">
        <v>36</v>
      </c>
      <c r="N242" s="113">
        <v>10</v>
      </c>
      <c r="O242" s="48">
        <v>5</v>
      </c>
    </row>
    <row r="243" spans="1:15">
      <c r="A243" s="30" t="s">
        <v>52</v>
      </c>
      <c r="B243" s="145">
        <v>1054</v>
      </c>
      <c r="C243" s="153">
        <v>13</v>
      </c>
      <c r="D243" s="113">
        <v>62</v>
      </c>
      <c r="E243" s="113">
        <v>72</v>
      </c>
      <c r="F243" s="113">
        <v>47</v>
      </c>
      <c r="G243" s="113">
        <v>67</v>
      </c>
      <c r="H243" s="114"/>
      <c r="I243" s="113">
        <v>261</v>
      </c>
      <c r="J243" s="113">
        <v>40</v>
      </c>
      <c r="K243" s="113">
        <v>82</v>
      </c>
      <c r="L243" s="113">
        <v>209</v>
      </c>
      <c r="M243" s="48">
        <v>29</v>
      </c>
      <c r="N243" s="113">
        <v>122</v>
      </c>
      <c r="O243" s="113">
        <v>50</v>
      </c>
    </row>
    <row r="244" spans="1:15" ht="18">
      <c r="A244" s="30" t="s">
        <v>67</v>
      </c>
      <c r="B244" s="145">
        <v>3</v>
      </c>
      <c r="C244" s="153">
        <v>0</v>
      </c>
      <c r="D244" s="153">
        <v>0</v>
      </c>
      <c r="E244" s="153">
        <v>0</v>
      </c>
      <c r="F244" s="113">
        <v>1</v>
      </c>
      <c r="G244" s="153">
        <v>1</v>
      </c>
      <c r="H244" s="74"/>
      <c r="I244" s="153">
        <v>0</v>
      </c>
      <c r="J244" s="153">
        <v>0</v>
      </c>
      <c r="K244" s="153">
        <v>0</v>
      </c>
      <c r="L244" s="74">
        <v>1</v>
      </c>
      <c r="M244" s="153">
        <v>0</v>
      </c>
      <c r="N244" s="153">
        <v>0</v>
      </c>
      <c r="O244" s="153">
        <v>0</v>
      </c>
    </row>
    <row r="245" spans="1:15">
      <c r="A245" s="45" t="s">
        <v>46</v>
      </c>
      <c r="B245" s="145">
        <v>1752</v>
      </c>
      <c r="C245" s="155">
        <v>21</v>
      </c>
      <c r="D245" s="155">
        <v>136</v>
      </c>
      <c r="E245" s="155">
        <v>165</v>
      </c>
      <c r="F245" s="110">
        <v>92</v>
      </c>
      <c r="G245" s="155">
        <v>137</v>
      </c>
      <c r="H245" s="119"/>
      <c r="I245" s="155">
        <v>424</v>
      </c>
      <c r="J245" s="155">
        <v>76</v>
      </c>
      <c r="K245" s="155">
        <v>164</v>
      </c>
      <c r="L245" s="119">
        <v>242</v>
      </c>
      <c r="M245" s="155">
        <v>66</v>
      </c>
      <c r="N245" s="155">
        <v>158</v>
      </c>
      <c r="O245" s="155">
        <v>71</v>
      </c>
    </row>
    <row r="246" spans="1:15" ht="18">
      <c r="A246" s="32" t="s">
        <v>160</v>
      </c>
      <c r="B246" s="145"/>
      <c r="C246" s="153"/>
      <c r="D246" s="153"/>
      <c r="E246" s="153"/>
      <c r="F246" s="113"/>
      <c r="G246" s="153"/>
      <c r="H246" s="74"/>
      <c r="I246" s="153"/>
      <c r="J246" s="153"/>
      <c r="K246" s="153"/>
      <c r="L246" s="74"/>
      <c r="M246" s="153"/>
      <c r="N246" s="153"/>
      <c r="O246" s="153"/>
    </row>
    <row r="247" spans="1:15">
      <c r="A247" s="44" t="s">
        <v>48</v>
      </c>
      <c r="B247" s="145">
        <v>158</v>
      </c>
      <c r="C247" s="153">
        <v>0</v>
      </c>
      <c r="D247" s="153">
        <v>26</v>
      </c>
      <c r="E247" s="153">
        <v>6</v>
      </c>
      <c r="F247" s="113">
        <v>7</v>
      </c>
      <c r="G247" s="153">
        <v>35</v>
      </c>
      <c r="H247" s="74"/>
      <c r="I247" s="153">
        <v>27</v>
      </c>
      <c r="J247" s="153">
        <v>1</v>
      </c>
      <c r="K247" s="153">
        <v>16</v>
      </c>
      <c r="L247" s="74">
        <v>18</v>
      </c>
      <c r="M247" s="153">
        <v>1</v>
      </c>
      <c r="N247" s="153">
        <v>10</v>
      </c>
      <c r="O247" s="153">
        <v>11</v>
      </c>
    </row>
    <row r="248" spans="1:15">
      <c r="A248" s="30" t="s">
        <v>49</v>
      </c>
      <c r="B248" s="145">
        <v>152</v>
      </c>
      <c r="C248" s="153">
        <v>3</v>
      </c>
      <c r="D248" s="153">
        <v>15</v>
      </c>
      <c r="E248" s="153">
        <v>17</v>
      </c>
      <c r="F248" s="113">
        <v>30</v>
      </c>
      <c r="G248" s="153">
        <v>9</v>
      </c>
      <c r="H248" s="74"/>
      <c r="I248" s="153">
        <v>30</v>
      </c>
      <c r="J248" s="153">
        <v>13</v>
      </c>
      <c r="K248" s="153">
        <v>30</v>
      </c>
      <c r="L248" s="74">
        <v>1</v>
      </c>
      <c r="M248" s="153">
        <v>0</v>
      </c>
      <c r="N248" s="153">
        <v>0</v>
      </c>
      <c r="O248" s="153">
        <v>4</v>
      </c>
    </row>
    <row r="249" spans="1:15">
      <c r="A249" s="30" t="s">
        <v>50</v>
      </c>
      <c r="B249" s="145">
        <v>163</v>
      </c>
      <c r="C249" s="153">
        <v>5</v>
      </c>
      <c r="D249" s="153">
        <v>9</v>
      </c>
      <c r="E249" s="153">
        <v>11</v>
      </c>
      <c r="F249" s="113">
        <v>6</v>
      </c>
      <c r="G249" s="153">
        <v>5</v>
      </c>
      <c r="H249" s="74"/>
      <c r="I249" s="153">
        <v>72</v>
      </c>
      <c r="J249" s="153">
        <v>7</v>
      </c>
      <c r="K249" s="153">
        <v>25</v>
      </c>
      <c r="L249" s="74">
        <v>9</v>
      </c>
      <c r="M249" s="153">
        <v>0</v>
      </c>
      <c r="N249" s="153">
        <v>13</v>
      </c>
      <c r="O249" s="153">
        <v>1</v>
      </c>
    </row>
    <row r="250" spans="1:15">
      <c r="A250" s="30" t="s">
        <v>51</v>
      </c>
      <c r="B250" s="145">
        <v>184</v>
      </c>
      <c r="C250" s="153">
        <v>0</v>
      </c>
      <c r="D250" s="153">
        <v>16</v>
      </c>
      <c r="E250" s="153">
        <v>58</v>
      </c>
      <c r="F250" s="113">
        <v>1</v>
      </c>
      <c r="G250" s="153">
        <v>20</v>
      </c>
      <c r="H250" s="74"/>
      <c r="I250" s="153">
        <v>7</v>
      </c>
      <c r="J250" s="153">
        <v>18</v>
      </c>
      <c r="K250" s="153">
        <v>10</v>
      </c>
      <c r="L250" s="74">
        <v>3</v>
      </c>
      <c r="M250" s="153">
        <v>36</v>
      </c>
      <c r="N250" s="153">
        <v>10</v>
      </c>
      <c r="O250" s="153">
        <v>5</v>
      </c>
    </row>
    <row r="251" spans="1:15">
      <c r="A251" s="30" t="s">
        <v>52</v>
      </c>
      <c r="B251" s="145">
        <v>1092</v>
      </c>
      <c r="C251" s="153">
        <v>13</v>
      </c>
      <c r="D251" s="153">
        <v>70</v>
      </c>
      <c r="E251" s="153">
        <v>73</v>
      </c>
      <c r="F251" s="113">
        <v>47</v>
      </c>
      <c r="G251" s="153">
        <v>67</v>
      </c>
      <c r="H251" s="74"/>
      <c r="I251" s="153">
        <v>288</v>
      </c>
      <c r="J251" s="153">
        <v>37</v>
      </c>
      <c r="K251" s="153">
        <v>83</v>
      </c>
      <c r="L251" s="74">
        <v>210</v>
      </c>
      <c r="M251" s="153">
        <v>29</v>
      </c>
      <c r="N251" s="153">
        <v>125</v>
      </c>
      <c r="O251" s="153">
        <v>50</v>
      </c>
    </row>
    <row r="252" spans="1:15" ht="18">
      <c r="A252" s="46" t="s">
        <v>67</v>
      </c>
      <c r="B252" s="145">
        <v>3</v>
      </c>
      <c r="C252" s="153">
        <v>0</v>
      </c>
      <c r="D252" s="153">
        <v>0</v>
      </c>
      <c r="E252" s="153">
        <v>0</v>
      </c>
      <c r="F252" s="113">
        <v>1</v>
      </c>
      <c r="G252" s="153">
        <v>1</v>
      </c>
      <c r="H252" s="74"/>
      <c r="I252" s="153">
        <v>0</v>
      </c>
      <c r="J252" s="153">
        <v>0</v>
      </c>
      <c r="K252" s="153">
        <v>0</v>
      </c>
      <c r="L252" s="74">
        <v>1</v>
      </c>
      <c r="M252" s="153">
        <v>0</v>
      </c>
      <c r="N252" s="153">
        <v>0</v>
      </c>
      <c r="O252" s="153">
        <v>0</v>
      </c>
    </row>
    <row r="253" spans="1:15" ht="7.5" customHeight="1">
      <c r="A253" s="102"/>
      <c r="B253" s="145"/>
      <c r="C253" s="153"/>
      <c r="D253" s="153"/>
      <c r="E253" s="153"/>
      <c r="F253" s="113"/>
      <c r="G253" s="153"/>
      <c r="H253" s="74"/>
      <c r="I253" s="153"/>
      <c r="J253" s="153"/>
      <c r="K253" s="153"/>
      <c r="L253" s="74"/>
      <c r="M253" s="153"/>
      <c r="N253" s="153"/>
      <c r="O253" s="153"/>
    </row>
    <row r="254" spans="1:15" ht="45">
      <c r="A254" s="163"/>
      <c r="B254" s="37" t="s">
        <v>46</v>
      </c>
      <c r="C254" s="186" t="s">
        <v>103</v>
      </c>
      <c r="D254" s="186" t="s">
        <v>116</v>
      </c>
      <c r="E254" s="186" t="s">
        <v>124</v>
      </c>
      <c r="F254" s="186" t="s">
        <v>125</v>
      </c>
      <c r="G254" s="186" t="s">
        <v>126</v>
      </c>
      <c r="H254" s="186"/>
      <c r="I254" s="186" t="s">
        <v>127</v>
      </c>
      <c r="J254" s="186" t="s">
        <v>121</v>
      </c>
      <c r="K254" s="186" t="s">
        <v>122</v>
      </c>
      <c r="L254" s="186" t="s">
        <v>128</v>
      </c>
      <c r="M254" s="186" t="s">
        <v>129</v>
      </c>
      <c r="N254" s="186" t="s">
        <v>130</v>
      </c>
      <c r="O254" s="186" t="s">
        <v>131</v>
      </c>
    </row>
    <row r="255" spans="1:15">
      <c r="A255" s="43" t="s">
        <v>46</v>
      </c>
      <c r="B255" s="145">
        <v>1951</v>
      </c>
      <c r="C255" s="155">
        <v>28</v>
      </c>
      <c r="D255" s="110">
        <v>152</v>
      </c>
      <c r="E255" s="110">
        <v>175</v>
      </c>
      <c r="F255" s="110">
        <v>101</v>
      </c>
      <c r="G255" s="110">
        <v>138</v>
      </c>
      <c r="H255" s="110"/>
      <c r="I255" s="110">
        <v>496</v>
      </c>
      <c r="J255" s="110">
        <v>74</v>
      </c>
      <c r="K255" s="110">
        <v>182</v>
      </c>
      <c r="L255" s="110">
        <v>256</v>
      </c>
      <c r="M255" s="73">
        <v>40</v>
      </c>
      <c r="N255" s="110">
        <v>224</v>
      </c>
      <c r="O255" s="110">
        <v>85</v>
      </c>
    </row>
    <row r="256" spans="1:15" ht="18">
      <c r="A256" s="32" t="s">
        <v>161</v>
      </c>
      <c r="B256" s="145"/>
      <c r="C256" s="185"/>
      <c r="D256" s="115"/>
      <c r="E256" s="115"/>
      <c r="F256" s="115"/>
      <c r="G256" s="115"/>
      <c r="H256" s="115"/>
      <c r="I256" s="115"/>
      <c r="J256" s="115"/>
      <c r="K256" s="116"/>
      <c r="L256" s="115"/>
      <c r="M256" s="48"/>
      <c r="N256" s="115"/>
      <c r="O256" s="115"/>
    </row>
    <row r="257" spans="1:16">
      <c r="A257" s="44" t="s">
        <v>48</v>
      </c>
      <c r="B257" s="123">
        <v>169</v>
      </c>
      <c r="C257" s="153">
        <v>0</v>
      </c>
      <c r="D257" s="114">
        <v>31</v>
      </c>
      <c r="E257" s="113">
        <v>6</v>
      </c>
      <c r="F257" s="113">
        <v>7</v>
      </c>
      <c r="G257" s="113">
        <v>35</v>
      </c>
      <c r="H257" s="114"/>
      <c r="I257" s="113">
        <v>26</v>
      </c>
      <c r="J257" s="113">
        <v>1</v>
      </c>
      <c r="K257" s="114">
        <v>19</v>
      </c>
      <c r="L257" s="113">
        <v>18</v>
      </c>
      <c r="M257" s="48">
        <v>1</v>
      </c>
      <c r="N257" s="113">
        <v>12</v>
      </c>
      <c r="O257" s="113">
        <v>13</v>
      </c>
    </row>
    <row r="258" spans="1:16">
      <c r="A258" s="30" t="s">
        <v>49</v>
      </c>
      <c r="B258" s="123">
        <v>161</v>
      </c>
      <c r="C258" s="153">
        <v>3</v>
      </c>
      <c r="D258" s="74">
        <v>24</v>
      </c>
      <c r="E258" s="113">
        <v>17</v>
      </c>
      <c r="F258" s="113">
        <v>30</v>
      </c>
      <c r="G258" s="74">
        <v>9</v>
      </c>
      <c r="H258" s="114"/>
      <c r="I258" s="113">
        <v>30</v>
      </c>
      <c r="J258" s="48">
        <v>13</v>
      </c>
      <c r="K258" s="113">
        <v>30</v>
      </c>
      <c r="L258" s="114">
        <v>1</v>
      </c>
      <c r="M258" s="153">
        <v>0</v>
      </c>
      <c r="N258" s="153">
        <v>0</v>
      </c>
      <c r="O258" s="113">
        <v>4</v>
      </c>
    </row>
    <row r="259" spans="1:16">
      <c r="A259" s="30" t="s">
        <v>50</v>
      </c>
      <c r="B259" s="123">
        <v>165</v>
      </c>
      <c r="C259" s="153">
        <v>5</v>
      </c>
      <c r="D259" s="113">
        <v>9</v>
      </c>
      <c r="E259" s="113">
        <v>11</v>
      </c>
      <c r="F259" s="113">
        <v>6</v>
      </c>
      <c r="G259" s="113">
        <v>5</v>
      </c>
      <c r="H259" s="114"/>
      <c r="I259" s="113">
        <v>73</v>
      </c>
      <c r="J259" s="113">
        <v>7</v>
      </c>
      <c r="K259" s="113">
        <v>26</v>
      </c>
      <c r="L259" s="113">
        <v>9</v>
      </c>
      <c r="M259" s="153">
        <v>0</v>
      </c>
      <c r="N259" s="113">
        <v>13</v>
      </c>
      <c r="O259" s="113">
        <v>1</v>
      </c>
    </row>
    <row r="260" spans="1:16">
      <c r="A260" s="30" t="s">
        <v>51</v>
      </c>
      <c r="B260" s="123">
        <v>151</v>
      </c>
      <c r="C260" s="153">
        <v>0</v>
      </c>
      <c r="D260" s="113">
        <v>16</v>
      </c>
      <c r="E260" s="113">
        <v>58</v>
      </c>
      <c r="F260" s="113">
        <v>1</v>
      </c>
      <c r="G260" s="48">
        <v>20</v>
      </c>
      <c r="H260" s="114"/>
      <c r="I260" s="113">
        <v>7</v>
      </c>
      <c r="J260" s="113">
        <v>16</v>
      </c>
      <c r="K260" s="74">
        <v>10</v>
      </c>
      <c r="L260" s="74">
        <v>3</v>
      </c>
      <c r="M260" s="48">
        <v>5</v>
      </c>
      <c r="N260" s="113">
        <v>10</v>
      </c>
      <c r="O260" s="48">
        <v>5</v>
      </c>
    </row>
    <row r="261" spans="1:16">
      <c r="A261" s="30" t="s">
        <v>52</v>
      </c>
      <c r="B261" s="123">
        <v>1299</v>
      </c>
      <c r="C261" s="153">
        <v>20</v>
      </c>
      <c r="D261" s="113">
        <v>72</v>
      </c>
      <c r="E261" s="113">
        <v>83</v>
      </c>
      <c r="F261" s="113">
        <v>53</v>
      </c>
      <c r="G261" s="113">
        <v>68</v>
      </c>
      <c r="H261" s="114"/>
      <c r="I261" s="113">
        <v>360</v>
      </c>
      <c r="J261" s="113">
        <v>37</v>
      </c>
      <c r="K261" s="113">
        <v>97</v>
      </c>
      <c r="L261" s="113">
        <v>224</v>
      </c>
      <c r="M261" s="48">
        <v>34</v>
      </c>
      <c r="N261" s="113">
        <v>189</v>
      </c>
      <c r="O261" s="113">
        <v>62</v>
      </c>
    </row>
    <row r="262" spans="1:16" ht="18">
      <c r="A262" s="30" t="s">
        <v>67</v>
      </c>
      <c r="B262" s="123">
        <v>6</v>
      </c>
      <c r="C262" s="153">
        <v>0</v>
      </c>
      <c r="D262" s="153">
        <v>0</v>
      </c>
      <c r="E262" s="153">
        <v>0</v>
      </c>
      <c r="F262" s="113">
        <v>4</v>
      </c>
      <c r="G262" s="48">
        <v>1</v>
      </c>
      <c r="H262" s="74"/>
      <c r="I262" s="153">
        <v>0</v>
      </c>
      <c r="J262" s="153">
        <v>0</v>
      </c>
      <c r="K262" s="153">
        <v>0</v>
      </c>
      <c r="L262" s="74">
        <v>1</v>
      </c>
      <c r="M262" s="153">
        <v>0</v>
      </c>
      <c r="N262" s="153">
        <v>0</v>
      </c>
      <c r="O262" s="153">
        <v>0</v>
      </c>
    </row>
    <row r="263" spans="1:16">
      <c r="A263" s="45" t="s">
        <v>46</v>
      </c>
      <c r="B263" s="123">
        <v>2081</v>
      </c>
      <c r="C263" s="123">
        <v>27</v>
      </c>
      <c r="D263" s="123">
        <v>170</v>
      </c>
      <c r="E263" s="123">
        <v>202</v>
      </c>
      <c r="F263" s="123">
        <v>105</v>
      </c>
      <c r="G263" s="123">
        <v>139</v>
      </c>
      <c r="H263" s="123"/>
      <c r="I263" s="123">
        <v>520</v>
      </c>
      <c r="J263" s="123">
        <v>66</v>
      </c>
      <c r="K263" s="123">
        <v>225</v>
      </c>
      <c r="L263" s="123">
        <v>253</v>
      </c>
      <c r="M263" s="123">
        <v>39</v>
      </c>
      <c r="N263" s="123">
        <v>242</v>
      </c>
      <c r="O263" s="123">
        <v>93</v>
      </c>
      <c r="P263" s="154"/>
    </row>
    <row r="264" spans="1:16" ht="18">
      <c r="A264" s="32" t="s">
        <v>190</v>
      </c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54"/>
    </row>
    <row r="265" spans="1:16">
      <c r="A265" s="44" t="s">
        <v>48</v>
      </c>
      <c r="B265" s="123">
        <v>186</v>
      </c>
      <c r="C265" s="153">
        <v>0</v>
      </c>
      <c r="D265" s="123">
        <v>34</v>
      </c>
      <c r="E265" s="123">
        <v>13</v>
      </c>
      <c r="F265" s="123">
        <v>10</v>
      </c>
      <c r="G265" s="123">
        <v>35</v>
      </c>
      <c r="H265" s="123"/>
      <c r="I265" s="123">
        <v>26</v>
      </c>
      <c r="J265" s="123">
        <v>1</v>
      </c>
      <c r="K265" s="123">
        <v>27</v>
      </c>
      <c r="L265" s="123">
        <v>14</v>
      </c>
      <c r="M265" s="123">
        <v>2</v>
      </c>
      <c r="N265" s="123">
        <v>10</v>
      </c>
      <c r="O265" s="123">
        <v>14</v>
      </c>
      <c r="P265" s="154"/>
    </row>
    <row r="266" spans="1:16">
      <c r="A266" s="30" t="s">
        <v>49</v>
      </c>
      <c r="B266" s="123">
        <v>186</v>
      </c>
      <c r="C266" s="123">
        <v>3</v>
      </c>
      <c r="D266" s="123">
        <v>39</v>
      </c>
      <c r="E266" s="123">
        <v>17</v>
      </c>
      <c r="F266" s="123">
        <v>31</v>
      </c>
      <c r="G266" s="123">
        <v>9</v>
      </c>
      <c r="H266" s="123"/>
      <c r="I266" s="123">
        <v>30</v>
      </c>
      <c r="J266" s="123">
        <v>13</v>
      </c>
      <c r="K266" s="123">
        <v>39</v>
      </c>
      <c r="L266" s="123">
        <v>1</v>
      </c>
      <c r="M266" s="153">
        <v>0</v>
      </c>
      <c r="N266" s="153">
        <v>0</v>
      </c>
      <c r="O266" s="123">
        <v>4</v>
      </c>
      <c r="P266" s="154"/>
    </row>
    <row r="267" spans="1:16">
      <c r="A267" s="30" t="s">
        <v>50</v>
      </c>
      <c r="B267" s="123">
        <v>161</v>
      </c>
      <c r="C267" s="123">
        <v>5</v>
      </c>
      <c r="D267" s="123">
        <v>8</v>
      </c>
      <c r="E267" s="123">
        <v>11</v>
      </c>
      <c r="F267" s="123">
        <v>6</v>
      </c>
      <c r="G267" s="123">
        <v>4</v>
      </c>
      <c r="H267" s="123"/>
      <c r="I267" s="123">
        <v>73</v>
      </c>
      <c r="J267" s="123">
        <v>7</v>
      </c>
      <c r="K267" s="123">
        <v>27</v>
      </c>
      <c r="L267" s="123">
        <v>6</v>
      </c>
      <c r="M267" s="153">
        <v>0</v>
      </c>
      <c r="N267" s="123">
        <v>13</v>
      </c>
      <c r="O267" s="123">
        <v>1</v>
      </c>
      <c r="P267" s="154"/>
    </row>
    <row r="268" spans="1:16">
      <c r="A268" s="30" t="s">
        <v>51</v>
      </c>
      <c r="B268" s="123">
        <v>150</v>
      </c>
      <c r="C268" s="153">
        <v>0</v>
      </c>
      <c r="D268" s="123">
        <v>16</v>
      </c>
      <c r="E268" s="123">
        <v>60</v>
      </c>
      <c r="F268" s="123">
        <v>1</v>
      </c>
      <c r="G268" s="123">
        <v>20</v>
      </c>
      <c r="H268" s="123"/>
      <c r="I268" s="123">
        <v>7</v>
      </c>
      <c r="J268" s="123">
        <v>15</v>
      </c>
      <c r="K268" s="123">
        <v>11</v>
      </c>
      <c r="L268" s="153">
        <v>0</v>
      </c>
      <c r="M268" s="123">
        <v>5</v>
      </c>
      <c r="N268" s="123">
        <v>10</v>
      </c>
      <c r="O268" s="123">
        <v>5</v>
      </c>
      <c r="P268" s="154"/>
    </row>
    <row r="269" spans="1:16">
      <c r="A269" s="30" t="s">
        <v>52</v>
      </c>
      <c r="B269" s="123">
        <v>1392</v>
      </c>
      <c r="C269" s="123">
        <v>19</v>
      </c>
      <c r="D269" s="123">
        <v>73</v>
      </c>
      <c r="E269" s="123">
        <v>101</v>
      </c>
      <c r="F269" s="123">
        <v>53</v>
      </c>
      <c r="G269" s="123">
        <v>70</v>
      </c>
      <c r="H269" s="123"/>
      <c r="I269" s="123">
        <v>384</v>
      </c>
      <c r="J269" s="123">
        <v>30</v>
      </c>
      <c r="K269" s="123">
        <v>121</v>
      </c>
      <c r="L269" s="123">
        <v>231</v>
      </c>
      <c r="M269" s="123">
        <v>32</v>
      </c>
      <c r="N269" s="123">
        <v>209</v>
      </c>
      <c r="O269" s="123">
        <v>69</v>
      </c>
      <c r="P269" s="154"/>
    </row>
    <row r="270" spans="1:16" ht="18">
      <c r="A270" s="46" t="s">
        <v>67</v>
      </c>
      <c r="B270" s="123">
        <v>6</v>
      </c>
      <c r="C270" s="153">
        <v>0</v>
      </c>
      <c r="D270" s="153">
        <v>0</v>
      </c>
      <c r="E270" s="153">
        <v>0</v>
      </c>
      <c r="F270" s="123">
        <v>4</v>
      </c>
      <c r="G270" s="123">
        <v>1</v>
      </c>
      <c r="H270" s="123"/>
      <c r="I270" s="153">
        <v>0</v>
      </c>
      <c r="J270" s="153">
        <v>0</v>
      </c>
      <c r="K270" s="153">
        <v>0</v>
      </c>
      <c r="L270" s="123">
        <v>1</v>
      </c>
      <c r="M270" s="153">
        <v>0</v>
      </c>
      <c r="N270" s="153">
        <v>0</v>
      </c>
      <c r="O270" s="153">
        <v>0</v>
      </c>
      <c r="P270" s="154"/>
    </row>
    <row r="271" spans="1:16">
      <c r="A271" s="102"/>
      <c r="B271" s="145"/>
      <c r="C271" s="153"/>
      <c r="D271" s="153"/>
      <c r="E271" s="153"/>
      <c r="F271" s="123"/>
      <c r="G271" s="123"/>
      <c r="H271" s="123"/>
      <c r="I271" s="153"/>
      <c r="J271" s="153"/>
      <c r="K271" s="153"/>
      <c r="L271" s="123"/>
      <c r="M271" s="153"/>
      <c r="N271" s="153"/>
      <c r="O271" s="153"/>
      <c r="P271" s="154"/>
    </row>
    <row r="272" spans="1:16" ht="45">
      <c r="A272" s="163"/>
      <c r="B272" s="37" t="s">
        <v>46</v>
      </c>
      <c r="C272" s="186" t="s">
        <v>103</v>
      </c>
      <c r="D272" s="186" t="s">
        <v>116</v>
      </c>
      <c r="E272" s="186" t="s">
        <v>124</v>
      </c>
      <c r="F272" s="186" t="s">
        <v>106</v>
      </c>
      <c r="G272" s="186" t="s">
        <v>126</v>
      </c>
      <c r="H272" s="186"/>
      <c r="I272" s="186" t="s">
        <v>185</v>
      </c>
      <c r="J272" s="186" t="s">
        <v>187</v>
      </c>
      <c r="K272" s="186" t="s">
        <v>122</v>
      </c>
      <c r="L272" s="186" t="s">
        <v>186</v>
      </c>
      <c r="M272" s="186" t="s">
        <v>129</v>
      </c>
      <c r="N272" s="186" t="s">
        <v>130</v>
      </c>
      <c r="O272" s="186" t="s">
        <v>184</v>
      </c>
      <c r="P272" s="154"/>
    </row>
    <row r="273" spans="1:16">
      <c r="A273" s="43" t="s">
        <v>46</v>
      </c>
      <c r="B273" s="145">
        <v>2119</v>
      </c>
      <c r="C273" s="155">
        <v>13</v>
      </c>
      <c r="D273" s="110">
        <v>172</v>
      </c>
      <c r="E273" s="110">
        <v>214</v>
      </c>
      <c r="F273" s="110">
        <v>109</v>
      </c>
      <c r="G273" s="110">
        <v>144</v>
      </c>
      <c r="H273" s="110"/>
      <c r="I273" s="110">
        <v>680</v>
      </c>
      <c r="J273" s="110">
        <v>96</v>
      </c>
      <c r="K273" s="110">
        <v>227</v>
      </c>
      <c r="L273" s="110">
        <v>101</v>
      </c>
      <c r="M273" s="73">
        <v>39</v>
      </c>
      <c r="N273" s="110">
        <v>242</v>
      </c>
      <c r="O273" s="110">
        <v>82</v>
      </c>
      <c r="P273" s="154"/>
    </row>
    <row r="274" spans="1:16" ht="18">
      <c r="A274" s="32" t="s">
        <v>188</v>
      </c>
      <c r="B274" s="145"/>
      <c r="C274" s="185"/>
      <c r="D274" s="115"/>
      <c r="E274" s="115"/>
      <c r="F274" s="115"/>
      <c r="G274" s="115"/>
      <c r="H274" s="115"/>
      <c r="I274" s="115"/>
      <c r="J274" s="115"/>
      <c r="K274" s="116"/>
      <c r="L274" s="115"/>
      <c r="M274" s="48"/>
      <c r="N274" s="115"/>
      <c r="O274" s="115"/>
      <c r="P274" s="154"/>
    </row>
    <row r="275" spans="1:16">
      <c r="A275" s="44" t="s">
        <v>48</v>
      </c>
      <c r="B275" s="145">
        <v>191</v>
      </c>
      <c r="C275" s="153">
        <v>0</v>
      </c>
      <c r="D275" s="114">
        <v>34</v>
      </c>
      <c r="E275" s="113">
        <v>16</v>
      </c>
      <c r="F275" s="113">
        <v>10</v>
      </c>
      <c r="G275" s="113">
        <v>36</v>
      </c>
      <c r="H275" s="114"/>
      <c r="I275" s="113">
        <v>30</v>
      </c>
      <c r="J275" s="113">
        <v>2</v>
      </c>
      <c r="K275" s="114">
        <v>27</v>
      </c>
      <c r="L275" s="113">
        <v>10</v>
      </c>
      <c r="M275" s="48">
        <v>3</v>
      </c>
      <c r="N275" s="113">
        <v>10</v>
      </c>
      <c r="O275" s="113">
        <v>13</v>
      </c>
      <c r="P275" s="154"/>
    </row>
    <row r="276" spans="1:16">
      <c r="A276" s="30" t="s">
        <v>49</v>
      </c>
      <c r="B276" s="145">
        <v>189</v>
      </c>
      <c r="C276" s="153">
        <v>3</v>
      </c>
      <c r="D276" s="74">
        <v>42</v>
      </c>
      <c r="E276" s="113">
        <v>17</v>
      </c>
      <c r="F276" s="113">
        <v>31</v>
      </c>
      <c r="G276" s="74">
        <v>9</v>
      </c>
      <c r="H276" s="114"/>
      <c r="I276" s="113">
        <v>31</v>
      </c>
      <c r="J276" s="48">
        <v>16</v>
      </c>
      <c r="K276" s="113">
        <v>39</v>
      </c>
      <c r="L276" s="153">
        <v>0</v>
      </c>
      <c r="M276" s="153">
        <v>0</v>
      </c>
      <c r="N276" s="153">
        <v>0</v>
      </c>
      <c r="O276" s="113">
        <v>1</v>
      </c>
      <c r="P276" s="154"/>
    </row>
    <row r="277" spans="1:16">
      <c r="A277" s="30" t="s">
        <v>50</v>
      </c>
      <c r="B277" s="145">
        <v>184</v>
      </c>
      <c r="C277" s="153">
        <v>5</v>
      </c>
      <c r="D277" s="113">
        <v>7</v>
      </c>
      <c r="E277" s="113">
        <v>11</v>
      </c>
      <c r="F277" s="113">
        <v>9</v>
      </c>
      <c r="G277" s="113">
        <v>4</v>
      </c>
      <c r="H277" s="114"/>
      <c r="I277" s="113">
        <v>74</v>
      </c>
      <c r="J277" s="113">
        <v>7</v>
      </c>
      <c r="K277" s="113">
        <v>47</v>
      </c>
      <c r="L277" s="113">
        <v>5</v>
      </c>
      <c r="M277" s="153">
        <v>0</v>
      </c>
      <c r="N277" s="113">
        <v>13</v>
      </c>
      <c r="O277" s="113">
        <v>2</v>
      </c>
      <c r="P277" s="154"/>
    </row>
    <row r="278" spans="1:16">
      <c r="A278" s="30" t="s">
        <v>51</v>
      </c>
      <c r="B278" s="145">
        <v>153</v>
      </c>
      <c r="C278" s="153">
        <v>0</v>
      </c>
      <c r="D278" s="113">
        <v>16</v>
      </c>
      <c r="E278" s="113">
        <v>63</v>
      </c>
      <c r="F278" s="113">
        <v>1</v>
      </c>
      <c r="G278" s="48">
        <v>20</v>
      </c>
      <c r="H278" s="114"/>
      <c r="I278" s="113">
        <v>7</v>
      </c>
      <c r="J278" s="113">
        <v>16</v>
      </c>
      <c r="K278" s="74">
        <v>11</v>
      </c>
      <c r="L278" s="74">
        <v>0</v>
      </c>
      <c r="M278" s="48">
        <v>5</v>
      </c>
      <c r="N278" s="113">
        <v>10</v>
      </c>
      <c r="O278" s="48">
        <v>4</v>
      </c>
      <c r="P278" s="154"/>
    </row>
    <row r="279" spans="1:16">
      <c r="A279" s="30" t="s">
        <v>52</v>
      </c>
      <c r="B279" s="145">
        <v>1395</v>
      </c>
      <c r="C279" s="153">
        <v>5</v>
      </c>
      <c r="D279" s="113">
        <v>73</v>
      </c>
      <c r="E279" s="113">
        <v>107</v>
      </c>
      <c r="F279" s="113">
        <v>53</v>
      </c>
      <c r="G279" s="113">
        <v>74</v>
      </c>
      <c r="H279" s="114"/>
      <c r="I279" s="113">
        <v>538</v>
      </c>
      <c r="J279" s="113">
        <v>55</v>
      </c>
      <c r="K279" s="113">
        <v>103</v>
      </c>
      <c r="L279" s="113">
        <v>85</v>
      </c>
      <c r="M279" s="48">
        <v>31</v>
      </c>
      <c r="N279" s="113">
        <v>209</v>
      </c>
      <c r="O279" s="113">
        <v>62</v>
      </c>
      <c r="P279" s="154"/>
    </row>
    <row r="280" spans="1:16" ht="18">
      <c r="A280" s="46" t="s">
        <v>67</v>
      </c>
      <c r="B280" s="145">
        <v>7</v>
      </c>
      <c r="C280" s="153">
        <v>0</v>
      </c>
      <c r="D280" s="153">
        <v>0</v>
      </c>
      <c r="E280" s="153">
        <v>0</v>
      </c>
      <c r="F280" s="113">
        <v>5</v>
      </c>
      <c r="G280" s="48">
        <v>1</v>
      </c>
      <c r="H280" s="74"/>
      <c r="I280" s="153">
        <v>0</v>
      </c>
      <c r="J280" s="153">
        <v>0</v>
      </c>
      <c r="K280" s="153">
        <v>0</v>
      </c>
      <c r="L280" s="74">
        <v>1</v>
      </c>
      <c r="M280" s="153">
        <v>0</v>
      </c>
      <c r="N280" s="153">
        <v>0</v>
      </c>
      <c r="O280" s="153">
        <v>0</v>
      </c>
      <c r="P280" s="154"/>
    </row>
    <row r="281" spans="1:16">
      <c r="A281" s="163"/>
      <c r="B281" s="145"/>
      <c r="C281" s="153"/>
      <c r="D281" s="153"/>
      <c r="E281" s="153"/>
      <c r="F281" s="113"/>
      <c r="G281" s="48"/>
      <c r="H281" s="74"/>
      <c r="I281" s="153"/>
      <c r="J281" s="153"/>
      <c r="K281" s="153"/>
      <c r="L281" s="74"/>
      <c r="M281" s="153"/>
      <c r="N281" s="153"/>
      <c r="O281" s="153"/>
      <c r="P281" s="154"/>
    </row>
    <row r="282" spans="1:16" ht="45">
      <c r="A282" s="163"/>
      <c r="B282" s="37" t="s">
        <v>46</v>
      </c>
      <c r="C282" s="186" t="s">
        <v>103</v>
      </c>
      <c r="D282" s="186" t="s">
        <v>116</v>
      </c>
      <c r="E282" s="186" t="s">
        <v>124</v>
      </c>
      <c r="F282" s="186" t="s">
        <v>106</v>
      </c>
      <c r="G282" s="186" t="s">
        <v>126</v>
      </c>
      <c r="H282" s="186"/>
      <c r="I282" s="186" t="s">
        <v>185</v>
      </c>
      <c r="J282" s="186" t="s">
        <v>187</v>
      </c>
      <c r="K282" s="186" t="s">
        <v>122</v>
      </c>
      <c r="L282" s="186" t="s">
        <v>186</v>
      </c>
      <c r="M282" s="186" t="s">
        <v>129</v>
      </c>
      <c r="N282" s="186" t="s">
        <v>130</v>
      </c>
      <c r="O282" s="186" t="s">
        <v>184</v>
      </c>
      <c r="P282" s="154"/>
    </row>
    <row r="283" spans="1:16">
      <c r="A283" s="43" t="s">
        <v>46</v>
      </c>
      <c r="B283" s="145">
        <v>2207</v>
      </c>
      <c r="C283" s="155">
        <v>16</v>
      </c>
      <c r="D283" s="110">
        <v>176</v>
      </c>
      <c r="E283" s="110">
        <v>232</v>
      </c>
      <c r="F283" s="110">
        <v>113</v>
      </c>
      <c r="G283" s="110">
        <v>147</v>
      </c>
      <c r="H283" s="110"/>
      <c r="I283" s="110">
        <v>737</v>
      </c>
      <c r="J283" s="110">
        <v>95</v>
      </c>
      <c r="K283" s="110">
        <v>228</v>
      </c>
      <c r="L283" s="110">
        <v>97</v>
      </c>
      <c r="M283" s="73">
        <v>39</v>
      </c>
      <c r="N283" s="110">
        <v>244</v>
      </c>
      <c r="O283" s="110">
        <v>83</v>
      </c>
      <c r="P283" s="154"/>
    </row>
    <row r="284" spans="1:16" ht="18">
      <c r="A284" s="32" t="s">
        <v>194</v>
      </c>
      <c r="B284" s="145"/>
      <c r="C284" s="185"/>
      <c r="D284" s="115"/>
      <c r="E284" s="115"/>
      <c r="F284" s="115"/>
      <c r="G284" s="115"/>
      <c r="H284" s="115"/>
      <c r="I284" s="115"/>
      <c r="J284" s="115"/>
      <c r="K284" s="116"/>
      <c r="L284" s="115"/>
      <c r="M284" s="48"/>
      <c r="N284" s="115"/>
      <c r="O284" s="115"/>
      <c r="P284" s="154"/>
    </row>
    <row r="285" spans="1:16">
      <c r="A285" s="44" t="s">
        <v>48</v>
      </c>
      <c r="B285" s="145">
        <v>193</v>
      </c>
      <c r="C285" s="153">
        <v>0</v>
      </c>
      <c r="D285" s="114">
        <v>35</v>
      </c>
      <c r="E285" s="113">
        <v>18</v>
      </c>
      <c r="F285" s="113">
        <v>12</v>
      </c>
      <c r="G285" s="113">
        <v>36</v>
      </c>
      <c r="H285" s="114"/>
      <c r="I285" s="113">
        <v>31</v>
      </c>
      <c r="J285" s="113">
        <v>2</v>
      </c>
      <c r="K285" s="114">
        <v>27</v>
      </c>
      <c r="L285" s="113">
        <v>6</v>
      </c>
      <c r="M285" s="48">
        <v>2</v>
      </c>
      <c r="N285" s="113">
        <v>10</v>
      </c>
      <c r="O285" s="113">
        <v>14</v>
      </c>
      <c r="P285" s="154"/>
    </row>
    <row r="286" spans="1:16">
      <c r="A286" s="30" t="s">
        <v>49</v>
      </c>
      <c r="B286" s="145">
        <v>185</v>
      </c>
      <c r="C286" s="153">
        <v>3</v>
      </c>
      <c r="D286" s="74">
        <v>40</v>
      </c>
      <c r="E286" s="113">
        <v>17</v>
      </c>
      <c r="F286" s="113">
        <v>31</v>
      </c>
      <c r="G286" s="74">
        <v>9</v>
      </c>
      <c r="H286" s="114"/>
      <c r="I286" s="113">
        <v>31</v>
      </c>
      <c r="J286" s="48">
        <v>13</v>
      </c>
      <c r="K286" s="113">
        <v>40</v>
      </c>
      <c r="L286" s="153">
        <v>0</v>
      </c>
      <c r="M286" s="153">
        <v>0</v>
      </c>
      <c r="N286" s="153">
        <v>0</v>
      </c>
      <c r="O286" s="113">
        <v>1</v>
      </c>
      <c r="P286" s="154"/>
    </row>
    <row r="287" spans="1:16">
      <c r="A287" s="30" t="s">
        <v>50</v>
      </c>
      <c r="B287" s="145">
        <v>185</v>
      </c>
      <c r="C287" s="153">
        <v>5</v>
      </c>
      <c r="D287" s="113">
        <v>7</v>
      </c>
      <c r="E287" s="113">
        <v>11</v>
      </c>
      <c r="F287" s="113">
        <v>9</v>
      </c>
      <c r="G287" s="113">
        <v>4</v>
      </c>
      <c r="H287" s="114"/>
      <c r="I287" s="113">
        <v>75</v>
      </c>
      <c r="J287" s="113">
        <v>7</v>
      </c>
      <c r="K287" s="113">
        <v>47</v>
      </c>
      <c r="L287" s="113">
        <v>5</v>
      </c>
      <c r="M287" s="153">
        <v>0</v>
      </c>
      <c r="N287" s="113">
        <v>13</v>
      </c>
      <c r="O287" s="113">
        <v>2</v>
      </c>
      <c r="P287" s="154"/>
    </row>
    <row r="288" spans="1:16">
      <c r="A288" s="30" t="s">
        <v>51</v>
      </c>
      <c r="B288" s="145">
        <v>163</v>
      </c>
      <c r="C288" s="153">
        <v>0</v>
      </c>
      <c r="D288" s="113">
        <v>16</v>
      </c>
      <c r="E288" s="113">
        <v>73</v>
      </c>
      <c r="F288" s="113">
        <v>1</v>
      </c>
      <c r="G288" s="48">
        <v>20</v>
      </c>
      <c r="H288" s="114"/>
      <c r="I288" s="113">
        <v>7</v>
      </c>
      <c r="J288" s="113">
        <v>16</v>
      </c>
      <c r="K288" s="74">
        <v>11</v>
      </c>
      <c r="L288" s="74">
        <v>0</v>
      </c>
      <c r="M288" s="48">
        <v>5</v>
      </c>
      <c r="N288" s="113">
        <v>10</v>
      </c>
      <c r="O288" s="48">
        <v>4</v>
      </c>
      <c r="P288" s="154"/>
    </row>
    <row r="289" spans="1:16">
      <c r="A289" s="30" t="s">
        <v>52</v>
      </c>
      <c r="B289" s="145">
        <v>1474</v>
      </c>
      <c r="C289" s="153">
        <v>8</v>
      </c>
      <c r="D289" s="113">
        <v>78</v>
      </c>
      <c r="E289" s="113">
        <v>113</v>
      </c>
      <c r="F289" s="113">
        <v>55</v>
      </c>
      <c r="G289" s="113">
        <v>77</v>
      </c>
      <c r="H289" s="114"/>
      <c r="I289" s="113">
        <v>593</v>
      </c>
      <c r="J289" s="113">
        <v>57</v>
      </c>
      <c r="K289" s="113">
        <v>103</v>
      </c>
      <c r="L289" s="113">
        <v>85</v>
      </c>
      <c r="M289" s="48">
        <v>32</v>
      </c>
      <c r="N289" s="113">
        <v>211</v>
      </c>
      <c r="O289" s="113">
        <v>62</v>
      </c>
      <c r="P289" s="154"/>
    </row>
    <row r="290" spans="1:16" ht="18">
      <c r="A290" s="46" t="s">
        <v>67</v>
      </c>
      <c r="B290" s="145">
        <v>7</v>
      </c>
      <c r="C290" s="153">
        <v>0</v>
      </c>
      <c r="D290" s="153">
        <v>0</v>
      </c>
      <c r="E290" s="153">
        <v>0</v>
      </c>
      <c r="F290" s="113">
        <v>5</v>
      </c>
      <c r="G290" s="48">
        <v>1</v>
      </c>
      <c r="H290" s="74"/>
      <c r="I290" s="153">
        <v>0</v>
      </c>
      <c r="J290" s="153">
        <v>0</v>
      </c>
      <c r="K290" s="153">
        <v>0</v>
      </c>
      <c r="L290" s="74">
        <v>1</v>
      </c>
      <c r="M290" s="153">
        <v>0</v>
      </c>
      <c r="N290" s="153">
        <v>0</v>
      </c>
      <c r="O290" s="153">
        <v>0</v>
      </c>
      <c r="P290" s="154"/>
    </row>
    <row r="291" spans="1:16">
      <c r="A291" s="163"/>
      <c r="B291" s="145"/>
      <c r="C291" s="153"/>
      <c r="D291" s="153"/>
      <c r="E291" s="153"/>
      <c r="F291" s="113"/>
      <c r="G291" s="48"/>
      <c r="H291" s="74"/>
      <c r="I291" s="153"/>
      <c r="J291" s="153"/>
      <c r="K291" s="153"/>
      <c r="L291" s="74"/>
      <c r="M291" s="153"/>
      <c r="N291" s="153"/>
      <c r="O291" s="153"/>
      <c r="P291" s="154"/>
    </row>
    <row r="292" spans="1:16" ht="45">
      <c r="A292" s="163"/>
      <c r="B292" s="37" t="s">
        <v>46</v>
      </c>
      <c r="C292" s="186" t="s">
        <v>103</v>
      </c>
      <c r="D292" s="186" t="s">
        <v>116</v>
      </c>
      <c r="E292" s="186" t="s">
        <v>124</v>
      </c>
      <c r="F292" s="186" t="s">
        <v>106</v>
      </c>
      <c r="G292" s="186" t="s">
        <v>126</v>
      </c>
      <c r="H292" s="186"/>
      <c r="I292" s="186" t="s">
        <v>185</v>
      </c>
      <c r="J292" s="186" t="s">
        <v>187</v>
      </c>
      <c r="K292" s="186" t="s">
        <v>122</v>
      </c>
      <c r="L292" s="186" t="s">
        <v>186</v>
      </c>
      <c r="M292" s="186" t="s">
        <v>129</v>
      </c>
      <c r="N292" s="186" t="s">
        <v>130</v>
      </c>
      <c r="O292" s="186" t="s">
        <v>184</v>
      </c>
      <c r="P292" s="154"/>
    </row>
    <row r="293" spans="1:16">
      <c r="A293" s="43" t="s">
        <v>46</v>
      </c>
      <c r="B293" s="145">
        <v>2043</v>
      </c>
      <c r="C293" s="155">
        <v>13</v>
      </c>
      <c r="D293" s="110">
        <v>170</v>
      </c>
      <c r="E293" s="110">
        <v>202</v>
      </c>
      <c r="F293" s="110">
        <v>106</v>
      </c>
      <c r="G293" s="110">
        <v>146</v>
      </c>
      <c r="H293" s="110"/>
      <c r="I293" s="110">
        <v>636</v>
      </c>
      <c r="J293" s="110">
        <v>100</v>
      </c>
      <c r="K293" s="110">
        <v>197</v>
      </c>
      <c r="L293" s="110">
        <v>92</v>
      </c>
      <c r="M293" s="73">
        <v>34</v>
      </c>
      <c r="N293" s="110">
        <v>275</v>
      </c>
      <c r="O293" s="110">
        <v>72</v>
      </c>
      <c r="P293" s="154"/>
    </row>
    <row r="294" spans="1:16" ht="18">
      <c r="A294" s="32" t="s">
        <v>197</v>
      </c>
      <c r="B294" s="145"/>
      <c r="C294" s="185"/>
      <c r="D294" s="115"/>
      <c r="E294" s="115"/>
      <c r="F294" s="115"/>
      <c r="G294" s="115"/>
      <c r="H294" s="115"/>
      <c r="I294" s="115"/>
      <c r="J294" s="115"/>
      <c r="K294" s="116"/>
      <c r="L294" s="115"/>
      <c r="M294" s="48"/>
      <c r="N294" s="115"/>
      <c r="O294" s="115"/>
      <c r="P294" s="154"/>
    </row>
    <row r="295" spans="1:16">
      <c r="A295" s="44" t="s">
        <v>48</v>
      </c>
      <c r="B295" s="145">
        <v>182</v>
      </c>
      <c r="C295" s="153">
        <v>0</v>
      </c>
      <c r="D295" s="114">
        <v>21</v>
      </c>
      <c r="E295" s="113">
        <v>19</v>
      </c>
      <c r="F295" s="113">
        <v>12</v>
      </c>
      <c r="G295" s="113">
        <v>36</v>
      </c>
      <c r="H295" s="114"/>
      <c r="I295" s="113">
        <v>29</v>
      </c>
      <c r="J295" s="113">
        <v>3</v>
      </c>
      <c r="K295" s="114">
        <v>27</v>
      </c>
      <c r="L295" s="113">
        <v>6</v>
      </c>
      <c r="M295" s="48">
        <v>3</v>
      </c>
      <c r="N295" s="113">
        <v>10</v>
      </c>
      <c r="O295" s="113">
        <v>16</v>
      </c>
      <c r="P295" s="154"/>
    </row>
    <row r="296" spans="1:16">
      <c r="A296" s="30" t="s">
        <v>49</v>
      </c>
      <c r="B296" s="145">
        <v>163</v>
      </c>
      <c r="C296" s="153">
        <v>3</v>
      </c>
      <c r="D296" s="74">
        <v>18</v>
      </c>
      <c r="E296" s="113">
        <v>17</v>
      </c>
      <c r="F296" s="113">
        <v>31</v>
      </c>
      <c r="G296" s="74">
        <v>9</v>
      </c>
      <c r="H296" s="114"/>
      <c r="I296" s="113">
        <v>29</v>
      </c>
      <c r="J296" s="48">
        <v>13</v>
      </c>
      <c r="K296" s="113">
        <v>42</v>
      </c>
      <c r="L296" s="153">
        <v>0</v>
      </c>
      <c r="M296" s="153">
        <v>0</v>
      </c>
      <c r="N296" s="153">
        <v>0</v>
      </c>
      <c r="O296" s="113">
        <v>1</v>
      </c>
      <c r="P296" s="154"/>
    </row>
    <row r="297" spans="1:16">
      <c r="A297" s="30" t="s">
        <v>50</v>
      </c>
      <c r="B297" s="145">
        <v>178</v>
      </c>
      <c r="C297" s="153">
        <v>3</v>
      </c>
      <c r="D297" s="113">
        <v>8</v>
      </c>
      <c r="E297" s="113">
        <v>11</v>
      </c>
      <c r="F297" s="113">
        <v>4</v>
      </c>
      <c r="G297" s="113">
        <v>4</v>
      </c>
      <c r="H297" s="114"/>
      <c r="I297" s="113">
        <v>74</v>
      </c>
      <c r="J297" s="113">
        <v>7</v>
      </c>
      <c r="K297" s="113">
        <v>47</v>
      </c>
      <c r="L297" s="113">
        <v>5</v>
      </c>
      <c r="M297" s="153">
        <v>0</v>
      </c>
      <c r="N297" s="113">
        <v>13</v>
      </c>
      <c r="O297" s="113">
        <v>2</v>
      </c>
      <c r="P297" s="154"/>
    </row>
    <row r="298" spans="1:16">
      <c r="A298" s="30" t="s">
        <v>51</v>
      </c>
      <c r="B298" s="145">
        <v>145</v>
      </c>
      <c r="C298" s="153">
        <v>0</v>
      </c>
      <c r="D298" s="113">
        <v>8</v>
      </c>
      <c r="E298" s="113">
        <v>67</v>
      </c>
      <c r="F298" s="113">
        <v>2</v>
      </c>
      <c r="G298" s="48">
        <v>20</v>
      </c>
      <c r="H298" s="114"/>
      <c r="I298" s="113">
        <v>6</v>
      </c>
      <c r="J298" s="113">
        <v>16</v>
      </c>
      <c r="K298" s="74">
        <v>11</v>
      </c>
      <c r="L298" s="74">
        <v>0</v>
      </c>
      <c r="M298" s="48">
        <v>1</v>
      </c>
      <c r="N298" s="113">
        <v>10</v>
      </c>
      <c r="O298" s="48">
        <v>4</v>
      </c>
      <c r="P298" s="154"/>
    </row>
    <row r="299" spans="1:16">
      <c r="A299" s="30" t="s">
        <v>52</v>
      </c>
      <c r="B299" s="145">
        <v>1368</v>
      </c>
      <c r="C299" s="153">
        <v>7</v>
      </c>
      <c r="D299" s="113">
        <v>115</v>
      </c>
      <c r="E299" s="113">
        <v>88</v>
      </c>
      <c r="F299" s="113">
        <v>52</v>
      </c>
      <c r="G299" s="113">
        <v>76</v>
      </c>
      <c r="H299" s="114"/>
      <c r="I299" s="113">
        <v>498</v>
      </c>
      <c r="J299" s="113">
        <v>61</v>
      </c>
      <c r="K299" s="113">
        <v>70</v>
      </c>
      <c r="L299" s="113">
        <v>80</v>
      </c>
      <c r="M299" s="48">
        <v>30</v>
      </c>
      <c r="N299" s="113">
        <v>242</v>
      </c>
      <c r="O299" s="113">
        <v>49</v>
      </c>
      <c r="P299" s="154"/>
    </row>
    <row r="300" spans="1:16" ht="18">
      <c r="A300" s="46" t="s">
        <v>67</v>
      </c>
      <c r="B300" s="110">
        <v>7</v>
      </c>
      <c r="C300" s="153">
        <v>0</v>
      </c>
      <c r="D300" s="153">
        <v>0</v>
      </c>
      <c r="E300" s="153">
        <v>0</v>
      </c>
      <c r="F300" s="110">
        <v>5</v>
      </c>
      <c r="G300" s="110">
        <v>1</v>
      </c>
      <c r="H300" s="74"/>
      <c r="I300" s="153">
        <v>0</v>
      </c>
      <c r="J300" s="153">
        <v>0</v>
      </c>
      <c r="K300" s="153">
        <v>0</v>
      </c>
      <c r="L300" s="110">
        <v>1</v>
      </c>
      <c r="M300" s="153">
        <v>0</v>
      </c>
      <c r="N300" s="153">
        <v>0</v>
      </c>
      <c r="O300" s="153">
        <v>0</v>
      </c>
      <c r="P300" s="154"/>
    </row>
    <row r="301" spans="1:16">
      <c r="A301" s="102"/>
      <c r="B301" s="145"/>
      <c r="C301" s="153"/>
      <c r="D301" s="153"/>
      <c r="E301" s="153"/>
      <c r="F301" s="113"/>
      <c r="G301" s="48"/>
      <c r="H301" s="74"/>
      <c r="I301" s="153"/>
      <c r="J301" s="153"/>
      <c r="K301" s="153"/>
      <c r="L301" s="74"/>
      <c r="M301" s="153"/>
      <c r="N301" s="153"/>
      <c r="O301" s="153"/>
      <c r="P301" s="154"/>
    </row>
    <row r="302" spans="1:16" ht="45">
      <c r="A302" s="163"/>
      <c r="B302" s="37" t="s">
        <v>46</v>
      </c>
      <c r="C302" s="186" t="s">
        <v>103</v>
      </c>
      <c r="D302" s="186" t="s">
        <v>116</v>
      </c>
      <c r="E302" s="186" t="s">
        <v>124</v>
      </c>
      <c r="F302" s="186" t="s">
        <v>106</v>
      </c>
      <c r="G302" s="186" t="s">
        <v>126</v>
      </c>
      <c r="H302" s="186"/>
      <c r="I302" s="186" t="s">
        <v>185</v>
      </c>
      <c r="J302" s="186" t="s">
        <v>187</v>
      </c>
      <c r="K302" s="186" t="s">
        <v>122</v>
      </c>
      <c r="L302" s="186" t="s">
        <v>186</v>
      </c>
      <c r="M302" s="186" t="s">
        <v>129</v>
      </c>
      <c r="N302" s="186" t="s">
        <v>130</v>
      </c>
      <c r="O302" s="186" t="s">
        <v>184</v>
      </c>
      <c r="P302" s="154"/>
    </row>
    <row r="303" spans="1:16">
      <c r="A303" s="43" t="s">
        <v>46</v>
      </c>
      <c r="B303" s="145">
        <v>2221</v>
      </c>
      <c r="C303" s="155">
        <v>15</v>
      </c>
      <c r="D303" s="110">
        <v>217</v>
      </c>
      <c r="E303" s="110">
        <v>232</v>
      </c>
      <c r="F303" s="110">
        <v>109</v>
      </c>
      <c r="G303" s="110">
        <v>146</v>
      </c>
      <c r="H303" s="205"/>
      <c r="I303" s="110">
        <v>667</v>
      </c>
      <c r="J303" s="110">
        <v>101</v>
      </c>
      <c r="K303" s="110">
        <v>218</v>
      </c>
      <c r="L303" s="110">
        <v>114</v>
      </c>
      <c r="M303" s="73">
        <v>36</v>
      </c>
      <c r="N303" s="110">
        <v>279</v>
      </c>
      <c r="O303" s="110">
        <v>87</v>
      </c>
      <c r="P303" s="154"/>
    </row>
    <row r="304" spans="1:16" ht="18">
      <c r="A304" s="32" t="s">
        <v>199</v>
      </c>
      <c r="B304" s="145"/>
      <c r="C304" s="185"/>
      <c r="D304" s="115"/>
      <c r="E304" s="115"/>
      <c r="F304" s="115"/>
      <c r="G304" s="115"/>
      <c r="H304" s="215"/>
      <c r="I304" s="115"/>
      <c r="J304" s="115"/>
      <c r="K304" s="116"/>
      <c r="L304" s="115"/>
      <c r="M304" s="48"/>
      <c r="N304" s="115"/>
      <c r="O304" s="115"/>
      <c r="P304" s="185"/>
    </row>
    <row r="305" spans="1:16">
      <c r="A305" s="44" t="s">
        <v>48</v>
      </c>
      <c r="B305" s="145">
        <v>203</v>
      </c>
      <c r="C305" s="153">
        <v>0</v>
      </c>
      <c r="D305" s="114">
        <v>21</v>
      </c>
      <c r="E305" s="113">
        <v>18</v>
      </c>
      <c r="F305" s="113">
        <v>17</v>
      </c>
      <c r="G305" s="113">
        <v>39</v>
      </c>
      <c r="H305" s="213"/>
      <c r="I305" s="113">
        <v>44</v>
      </c>
      <c r="J305" s="113">
        <v>4</v>
      </c>
      <c r="K305" s="114">
        <v>27</v>
      </c>
      <c r="L305" s="113">
        <v>6</v>
      </c>
      <c r="M305" s="48">
        <v>2</v>
      </c>
      <c r="N305" s="113">
        <v>10</v>
      </c>
      <c r="O305" s="113">
        <v>15</v>
      </c>
      <c r="P305" s="185"/>
    </row>
    <row r="306" spans="1:16">
      <c r="A306" s="30" t="s">
        <v>49</v>
      </c>
      <c r="B306" s="145">
        <v>167</v>
      </c>
      <c r="C306" s="153">
        <v>3</v>
      </c>
      <c r="D306" s="74">
        <v>23</v>
      </c>
      <c r="E306" s="113">
        <v>17</v>
      </c>
      <c r="F306" s="113">
        <v>31</v>
      </c>
      <c r="G306" s="74">
        <v>8</v>
      </c>
      <c r="H306" s="213"/>
      <c r="I306" s="113">
        <v>29</v>
      </c>
      <c r="J306" s="48">
        <v>13</v>
      </c>
      <c r="K306" s="113">
        <v>42</v>
      </c>
      <c r="L306" s="153">
        <v>0</v>
      </c>
      <c r="M306" s="153">
        <v>0</v>
      </c>
      <c r="N306" s="153">
        <v>0</v>
      </c>
      <c r="O306" s="113">
        <v>1</v>
      </c>
      <c r="P306" s="185"/>
    </row>
    <row r="307" spans="1:16">
      <c r="A307" s="30" t="s">
        <v>50</v>
      </c>
      <c r="B307" s="145">
        <v>213</v>
      </c>
      <c r="C307" s="153">
        <v>3</v>
      </c>
      <c r="D307" s="113">
        <v>47</v>
      </c>
      <c r="E307" s="113">
        <v>11</v>
      </c>
      <c r="F307" s="113">
        <v>4</v>
      </c>
      <c r="G307" s="113">
        <v>4</v>
      </c>
      <c r="H307" s="213"/>
      <c r="I307" s="113">
        <v>70</v>
      </c>
      <c r="J307" s="113">
        <v>7</v>
      </c>
      <c r="K307" s="113">
        <v>47</v>
      </c>
      <c r="L307" s="113">
        <v>5</v>
      </c>
      <c r="M307" s="153">
        <v>0</v>
      </c>
      <c r="N307" s="113">
        <v>13</v>
      </c>
      <c r="O307" s="113">
        <v>2</v>
      </c>
      <c r="P307" s="185"/>
    </row>
    <row r="308" spans="1:16">
      <c r="A308" s="30" t="s">
        <v>51</v>
      </c>
      <c r="B308" s="145">
        <v>152</v>
      </c>
      <c r="C308" s="153">
        <v>0</v>
      </c>
      <c r="D308" s="113">
        <v>8</v>
      </c>
      <c r="E308" s="113">
        <v>74</v>
      </c>
      <c r="F308" s="113">
        <v>2</v>
      </c>
      <c r="G308" s="48">
        <v>19</v>
      </c>
      <c r="H308" s="213"/>
      <c r="I308" s="113">
        <v>7</v>
      </c>
      <c r="J308" s="113">
        <v>16</v>
      </c>
      <c r="K308" s="74">
        <v>11</v>
      </c>
      <c r="L308" s="74">
        <v>0</v>
      </c>
      <c r="M308" s="48">
        <v>1</v>
      </c>
      <c r="N308" s="113">
        <v>10</v>
      </c>
      <c r="O308" s="48">
        <v>4</v>
      </c>
      <c r="P308" s="185"/>
    </row>
    <row r="309" spans="1:16">
      <c r="A309" s="30" t="s">
        <v>52</v>
      </c>
      <c r="B309" s="145">
        <v>1478</v>
      </c>
      <c r="C309" s="153">
        <v>9</v>
      </c>
      <c r="D309" s="113">
        <v>118</v>
      </c>
      <c r="E309" s="113">
        <v>112</v>
      </c>
      <c r="F309" s="113">
        <v>50</v>
      </c>
      <c r="G309" s="113">
        <v>74</v>
      </c>
      <c r="H309" s="213"/>
      <c r="I309" s="113">
        <v>517</v>
      </c>
      <c r="J309" s="113">
        <v>61</v>
      </c>
      <c r="K309" s="113">
        <v>91</v>
      </c>
      <c r="L309" s="113">
        <v>102</v>
      </c>
      <c r="M309" s="48">
        <v>33</v>
      </c>
      <c r="N309" s="113">
        <v>246</v>
      </c>
      <c r="O309" s="113">
        <v>65</v>
      </c>
      <c r="P309" s="185"/>
    </row>
    <row r="310" spans="1:16" ht="18">
      <c r="A310" s="46" t="s">
        <v>67</v>
      </c>
      <c r="B310" s="110">
        <v>8</v>
      </c>
      <c r="C310" s="153">
        <v>0</v>
      </c>
      <c r="D310" s="153">
        <v>0</v>
      </c>
      <c r="E310" s="153">
        <v>0</v>
      </c>
      <c r="F310" s="113">
        <v>5</v>
      </c>
      <c r="G310" s="113">
        <v>2</v>
      </c>
      <c r="H310" s="214"/>
      <c r="I310" s="153">
        <v>0</v>
      </c>
      <c r="J310" s="153">
        <v>0</v>
      </c>
      <c r="K310" s="153">
        <v>0</v>
      </c>
      <c r="L310" s="113">
        <v>1</v>
      </c>
      <c r="M310" s="153">
        <v>0</v>
      </c>
      <c r="N310" s="153">
        <v>0</v>
      </c>
      <c r="O310" s="153">
        <v>0</v>
      </c>
      <c r="P310" s="185"/>
    </row>
    <row r="311" spans="1:16" ht="6.75" customHeight="1">
      <c r="A311" s="163"/>
      <c r="B311" s="145"/>
      <c r="C311" s="153"/>
      <c r="D311" s="153"/>
      <c r="E311" s="155"/>
      <c r="F311" s="110"/>
      <c r="G311" s="73"/>
      <c r="H311" s="207"/>
      <c r="I311" s="155"/>
      <c r="J311" s="155"/>
      <c r="K311" s="155"/>
      <c r="L311" s="119"/>
      <c r="M311" s="155"/>
      <c r="N311" s="155"/>
      <c r="O311" s="155"/>
      <c r="P311" s="154"/>
    </row>
    <row r="312" spans="1:16" ht="45">
      <c r="A312" s="163"/>
      <c r="B312" s="37" t="s">
        <v>46</v>
      </c>
      <c r="C312" s="186" t="s">
        <v>103</v>
      </c>
      <c r="D312" s="186" t="s">
        <v>116</v>
      </c>
      <c r="E312" s="186" t="s">
        <v>124</v>
      </c>
      <c r="F312" s="186" t="s">
        <v>106</v>
      </c>
      <c r="G312" s="186" t="s">
        <v>126</v>
      </c>
      <c r="H312" s="186"/>
      <c r="I312" s="186" t="s">
        <v>185</v>
      </c>
      <c r="J312" s="186" t="s">
        <v>187</v>
      </c>
      <c r="K312" s="186" t="s">
        <v>122</v>
      </c>
      <c r="L312" s="186" t="s">
        <v>186</v>
      </c>
      <c r="M312" s="186" t="s">
        <v>129</v>
      </c>
      <c r="N312" s="186" t="s">
        <v>130</v>
      </c>
      <c r="O312" s="186" t="s">
        <v>184</v>
      </c>
      <c r="P312" s="154"/>
    </row>
    <row r="313" spans="1:16">
      <c r="A313" s="43" t="s">
        <v>46</v>
      </c>
      <c r="B313" s="145">
        <v>2247</v>
      </c>
      <c r="C313" s="155">
        <v>14</v>
      </c>
      <c r="D313" s="110">
        <v>203</v>
      </c>
      <c r="E313" s="110">
        <v>239</v>
      </c>
      <c r="F313" s="110">
        <v>110</v>
      </c>
      <c r="G313" s="110">
        <v>152</v>
      </c>
      <c r="H313" s="205"/>
      <c r="I313" s="110">
        <v>682</v>
      </c>
      <c r="J313" s="110">
        <v>104</v>
      </c>
      <c r="K313" s="110">
        <v>222</v>
      </c>
      <c r="L313" s="110">
        <v>116</v>
      </c>
      <c r="M313" s="73">
        <v>37</v>
      </c>
      <c r="N313" s="110">
        <v>280</v>
      </c>
      <c r="O313" s="110">
        <v>88</v>
      </c>
      <c r="P313" s="154"/>
    </row>
    <row r="314" spans="1:16" ht="18">
      <c r="A314" s="32" t="s">
        <v>201</v>
      </c>
      <c r="B314" s="145"/>
      <c r="C314" s="185"/>
      <c r="D314" s="115"/>
      <c r="E314" s="115"/>
      <c r="F314" s="115"/>
      <c r="G314" s="115"/>
      <c r="H314" s="215"/>
      <c r="I314" s="115"/>
      <c r="J314" s="115"/>
      <c r="K314" s="116"/>
      <c r="L314" s="115"/>
      <c r="M314" s="48"/>
      <c r="N314" s="115"/>
      <c r="O314" s="115"/>
      <c r="P314" s="185"/>
    </row>
    <row r="315" spans="1:16">
      <c r="A315" s="44" t="s">
        <v>48</v>
      </c>
      <c r="B315" s="145">
        <v>208</v>
      </c>
      <c r="C315" s="153">
        <v>0</v>
      </c>
      <c r="D315" s="114">
        <v>15</v>
      </c>
      <c r="E315" s="113">
        <v>18</v>
      </c>
      <c r="F315" s="113">
        <v>19</v>
      </c>
      <c r="G315" s="113">
        <v>41</v>
      </c>
      <c r="H315" s="213"/>
      <c r="I315" s="113">
        <v>50</v>
      </c>
      <c r="J315" s="113">
        <v>4</v>
      </c>
      <c r="K315" s="114">
        <v>27</v>
      </c>
      <c r="L315" s="113">
        <v>6</v>
      </c>
      <c r="M315" s="48">
        <v>3</v>
      </c>
      <c r="N315" s="113">
        <v>10</v>
      </c>
      <c r="O315" s="113">
        <v>15</v>
      </c>
      <c r="P315" s="185"/>
    </row>
    <row r="316" spans="1:16">
      <c r="A316" s="30" t="s">
        <v>49</v>
      </c>
      <c r="B316" s="145">
        <v>170</v>
      </c>
      <c r="C316" s="153">
        <v>3</v>
      </c>
      <c r="D316" s="74">
        <v>22</v>
      </c>
      <c r="E316" s="113">
        <v>17</v>
      </c>
      <c r="F316" s="113">
        <v>31</v>
      </c>
      <c r="G316" s="74">
        <v>8</v>
      </c>
      <c r="H316" s="213"/>
      <c r="I316" s="113">
        <v>29</v>
      </c>
      <c r="J316" s="48">
        <v>13</v>
      </c>
      <c r="K316" s="113">
        <v>46</v>
      </c>
      <c r="L316" s="153">
        <v>0</v>
      </c>
      <c r="M316" s="153">
        <v>0</v>
      </c>
      <c r="N316" s="153">
        <v>0</v>
      </c>
      <c r="O316" s="113">
        <v>1</v>
      </c>
      <c r="P316" s="185"/>
    </row>
    <row r="317" spans="1:16">
      <c r="A317" s="30" t="s">
        <v>50</v>
      </c>
      <c r="B317" s="145">
        <v>196</v>
      </c>
      <c r="C317" s="153">
        <v>3</v>
      </c>
      <c r="D317" s="113">
        <v>30</v>
      </c>
      <c r="E317" s="113">
        <v>11</v>
      </c>
      <c r="F317" s="113">
        <v>4</v>
      </c>
      <c r="G317" s="113">
        <v>4</v>
      </c>
      <c r="H317" s="213"/>
      <c r="I317" s="113">
        <v>70</v>
      </c>
      <c r="J317" s="113">
        <v>7</v>
      </c>
      <c r="K317" s="113">
        <v>47</v>
      </c>
      <c r="L317" s="113">
        <v>5</v>
      </c>
      <c r="M317" s="153">
        <v>0</v>
      </c>
      <c r="N317" s="113">
        <v>13</v>
      </c>
      <c r="O317" s="113">
        <v>2</v>
      </c>
      <c r="P317" s="185"/>
    </row>
    <row r="318" spans="1:16">
      <c r="A318" s="30" t="s">
        <v>51</v>
      </c>
      <c r="B318" s="145">
        <v>156</v>
      </c>
      <c r="C318" s="153">
        <v>0</v>
      </c>
      <c r="D318" s="113">
        <v>8</v>
      </c>
      <c r="E318" s="113">
        <v>77</v>
      </c>
      <c r="F318" s="113">
        <v>2</v>
      </c>
      <c r="G318" s="48">
        <v>19</v>
      </c>
      <c r="H318" s="213"/>
      <c r="I318" s="113">
        <v>8</v>
      </c>
      <c r="J318" s="113">
        <v>16</v>
      </c>
      <c r="K318" s="74">
        <v>11</v>
      </c>
      <c r="L318" s="74">
        <v>0</v>
      </c>
      <c r="M318" s="48">
        <v>1</v>
      </c>
      <c r="N318" s="113">
        <v>10</v>
      </c>
      <c r="O318" s="48">
        <v>4</v>
      </c>
      <c r="P318" s="185"/>
    </row>
    <row r="319" spans="1:16">
      <c r="A319" s="30" t="s">
        <v>52</v>
      </c>
      <c r="B319" s="145">
        <v>1509</v>
      </c>
      <c r="C319" s="153">
        <v>8</v>
      </c>
      <c r="D319" s="113">
        <v>128</v>
      </c>
      <c r="E319" s="113">
        <v>116</v>
      </c>
      <c r="F319" s="113">
        <v>49</v>
      </c>
      <c r="G319" s="113">
        <v>78</v>
      </c>
      <c r="H319" s="213"/>
      <c r="I319" s="113">
        <v>525</v>
      </c>
      <c r="J319" s="113">
        <v>64</v>
      </c>
      <c r="K319" s="113">
        <v>91</v>
      </c>
      <c r="L319" s="113">
        <v>104</v>
      </c>
      <c r="M319" s="48">
        <v>33</v>
      </c>
      <c r="N319" s="113">
        <v>247</v>
      </c>
      <c r="O319" s="113">
        <v>66</v>
      </c>
      <c r="P319" s="185"/>
    </row>
    <row r="320" spans="1:16" ht="18">
      <c r="A320" s="46" t="s">
        <v>67</v>
      </c>
      <c r="B320" s="110">
        <v>8</v>
      </c>
      <c r="C320" s="153">
        <v>0</v>
      </c>
      <c r="D320" s="153">
        <v>0</v>
      </c>
      <c r="E320" s="153">
        <v>0</v>
      </c>
      <c r="F320" s="113">
        <v>5</v>
      </c>
      <c r="G320" s="113">
        <v>2</v>
      </c>
      <c r="H320" s="214"/>
      <c r="I320" s="153">
        <v>0</v>
      </c>
      <c r="J320" s="153">
        <v>0</v>
      </c>
      <c r="K320" s="153">
        <v>0</v>
      </c>
      <c r="L320" s="113">
        <v>1</v>
      </c>
      <c r="M320" s="153">
        <v>0</v>
      </c>
      <c r="N320" s="153">
        <v>0</v>
      </c>
      <c r="O320" s="153">
        <v>0</v>
      </c>
      <c r="P320" s="185"/>
    </row>
    <row r="321" spans="1:16" ht="6.75" customHeight="1">
      <c r="A321" s="102"/>
      <c r="B321" s="145"/>
      <c r="C321" s="153"/>
      <c r="D321" s="153"/>
      <c r="E321" s="155"/>
      <c r="F321" s="110"/>
      <c r="G321" s="73"/>
      <c r="H321" s="207"/>
      <c r="I321" s="155"/>
      <c r="J321" s="155"/>
      <c r="K321" s="155"/>
      <c r="L321" s="119"/>
      <c r="M321" s="155"/>
      <c r="N321" s="155"/>
      <c r="O321" s="155"/>
      <c r="P321" s="154"/>
    </row>
    <row r="322" spans="1:16" ht="45">
      <c r="A322" s="163"/>
      <c r="B322" s="37" t="s">
        <v>46</v>
      </c>
      <c r="C322" s="186" t="s">
        <v>103</v>
      </c>
      <c r="D322" s="186" t="s">
        <v>116</v>
      </c>
      <c r="E322" s="186" t="s">
        <v>124</v>
      </c>
      <c r="F322" s="186" t="s">
        <v>106</v>
      </c>
      <c r="G322" s="186" t="s">
        <v>126</v>
      </c>
      <c r="H322" s="186"/>
      <c r="I322" s="186" t="s">
        <v>185</v>
      </c>
      <c r="J322" s="186" t="s">
        <v>187</v>
      </c>
      <c r="K322" s="186" t="s">
        <v>122</v>
      </c>
      <c r="L322" s="186" t="s">
        <v>186</v>
      </c>
      <c r="M322" s="186" t="s">
        <v>129</v>
      </c>
      <c r="N322" s="186" t="s">
        <v>130</v>
      </c>
      <c r="O322" s="186" t="s">
        <v>184</v>
      </c>
      <c r="P322" s="154"/>
    </row>
    <row r="323" spans="1:16">
      <c r="A323" s="43" t="s">
        <v>46</v>
      </c>
      <c r="B323" s="145">
        <v>2285</v>
      </c>
      <c r="C323" s="155">
        <v>15</v>
      </c>
      <c r="D323" s="110">
        <v>206</v>
      </c>
      <c r="E323" s="110">
        <v>234</v>
      </c>
      <c r="F323" s="110">
        <v>100</v>
      </c>
      <c r="G323" s="110">
        <v>164</v>
      </c>
      <c r="H323" s="205"/>
      <c r="I323" s="110">
        <v>700</v>
      </c>
      <c r="J323" s="110">
        <v>115</v>
      </c>
      <c r="K323" s="110">
        <v>217</v>
      </c>
      <c r="L323" s="110">
        <v>105</v>
      </c>
      <c r="M323" s="73">
        <v>37</v>
      </c>
      <c r="N323" s="110">
        <v>303</v>
      </c>
      <c r="O323" s="110">
        <v>89</v>
      </c>
      <c r="P323" s="154"/>
    </row>
    <row r="324" spans="1:16" ht="18">
      <c r="A324" s="32" t="s">
        <v>205</v>
      </c>
      <c r="B324" s="145"/>
      <c r="C324" s="185"/>
      <c r="D324" s="115"/>
      <c r="E324" s="111"/>
      <c r="F324" s="111"/>
      <c r="G324" s="111"/>
      <c r="H324" s="206"/>
      <c r="I324" s="111"/>
      <c r="J324" s="111"/>
      <c r="K324" s="208"/>
      <c r="L324" s="111"/>
      <c r="M324" s="73"/>
      <c r="N324" s="111"/>
      <c r="O324" s="111"/>
      <c r="P324" s="154"/>
    </row>
    <row r="325" spans="1:16" ht="10.5" customHeight="1">
      <c r="A325" s="44" t="s">
        <v>48</v>
      </c>
      <c r="B325" s="145">
        <v>213</v>
      </c>
      <c r="C325" s="153">
        <v>0</v>
      </c>
      <c r="D325" s="114">
        <v>15</v>
      </c>
      <c r="E325" s="153">
        <v>0</v>
      </c>
      <c r="F325" s="113">
        <v>19</v>
      </c>
      <c r="G325" s="113">
        <v>50</v>
      </c>
      <c r="H325" s="213"/>
      <c r="I325" s="113">
        <v>53</v>
      </c>
      <c r="J325" s="113">
        <v>4</v>
      </c>
      <c r="K325" s="114">
        <v>27</v>
      </c>
      <c r="L325" s="113">
        <v>16</v>
      </c>
      <c r="M325" s="48">
        <v>4</v>
      </c>
      <c r="N325" s="113">
        <v>10</v>
      </c>
      <c r="O325" s="113">
        <v>15</v>
      </c>
      <c r="P325" s="154"/>
    </row>
    <row r="326" spans="1:16" ht="10.5" customHeight="1">
      <c r="A326" s="30" t="s">
        <v>49</v>
      </c>
      <c r="B326" s="145">
        <v>156</v>
      </c>
      <c r="C326" s="153">
        <v>3</v>
      </c>
      <c r="D326" s="74">
        <v>24</v>
      </c>
      <c r="E326" s="113">
        <v>14</v>
      </c>
      <c r="F326" s="113">
        <v>12</v>
      </c>
      <c r="G326" s="74">
        <v>8</v>
      </c>
      <c r="H326" s="213"/>
      <c r="I326" s="113">
        <v>31</v>
      </c>
      <c r="J326" s="48">
        <v>13</v>
      </c>
      <c r="K326" s="113">
        <v>50</v>
      </c>
      <c r="L326" s="153">
        <v>0</v>
      </c>
      <c r="M326" s="153">
        <v>0</v>
      </c>
      <c r="N326" s="153">
        <v>0</v>
      </c>
      <c r="O326" s="113">
        <v>1</v>
      </c>
      <c r="P326" s="154"/>
    </row>
    <row r="327" spans="1:16" ht="10.5" customHeight="1">
      <c r="A327" s="30" t="s">
        <v>50</v>
      </c>
      <c r="B327" s="145">
        <v>202</v>
      </c>
      <c r="C327" s="153">
        <v>2</v>
      </c>
      <c r="D327" s="113">
        <v>29</v>
      </c>
      <c r="E327" s="113">
        <v>22</v>
      </c>
      <c r="F327" s="113">
        <v>4</v>
      </c>
      <c r="G327" s="113">
        <v>4</v>
      </c>
      <c r="H327" s="213"/>
      <c r="I327" s="113">
        <v>69</v>
      </c>
      <c r="J327" s="113">
        <v>7</v>
      </c>
      <c r="K327" s="113">
        <v>47</v>
      </c>
      <c r="L327" s="113">
        <v>3</v>
      </c>
      <c r="M327" s="153">
        <v>0</v>
      </c>
      <c r="N327" s="113">
        <v>13</v>
      </c>
      <c r="O327" s="113">
        <v>2</v>
      </c>
      <c r="P327" s="154"/>
    </row>
    <row r="328" spans="1:16" ht="10.5" customHeight="1">
      <c r="A328" s="30" t="s">
        <v>51</v>
      </c>
      <c r="B328" s="145">
        <v>86</v>
      </c>
      <c r="C328" s="153">
        <v>0</v>
      </c>
      <c r="D328" s="113">
        <v>8</v>
      </c>
      <c r="E328" s="113">
        <v>5</v>
      </c>
      <c r="F328" s="113">
        <v>2</v>
      </c>
      <c r="G328" s="48">
        <v>20</v>
      </c>
      <c r="H328" s="213"/>
      <c r="I328" s="113">
        <v>8</v>
      </c>
      <c r="J328" s="113">
        <v>18</v>
      </c>
      <c r="K328" s="74">
        <v>10</v>
      </c>
      <c r="L328" s="74">
        <v>0</v>
      </c>
      <c r="M328" s="48">
        <v>1</v>
      </c>
      <c r="N328" s="113">
        <v>10</v>
      </c>
      <c r="O328" s="48">
        <v>4</v>
      </c>
      <c r="P328" s="154"/>
    </row>
    <row r="329" spans="1:16" ht="10.5" customHeight="1">
      <c r="A329" s="30" t="s">
        <v>52</v>
      </c>
      <c r="B329" s="145">
        <v>1619</v>
      </c>
      <c r="C329" s="153">
        <v>10</v>
      </c>
      <c r="D329" s="113">
        <v>130</v>
      </c>
      <c r="E329" s="113">
        <v>193</v>
      </c>
      <c r="F329" s="113">
        <v>58</v>
      </c>
      <c r="G329" s="113">
        <v>79</v>
      </c>
      <c r="H329" s="213"/>
      <c r="I329" s="113">
        <v>539</v>
      </c>
      <c r="J329" s="113">
        <v>73</v>
      </c>
      <c r="K329" s="113">
        <v>83</v>
      </c>
      <c r="L329" s="113">
        <v>85</v>
      </c>
      <c r="M329" s="48">
        <v>32</v>
      </c>
      <c r="N329" s="113">
        <v>270</v>
      </c>
      <c r="O329" s="113">
        <v>67</v>
      </c>
      <c r="P329" s="154"/>
    </row>
    <row r="330" spans="1:16" ht="17.25" customHeight="1">
      <c r="A330" s="46" t="s">
        <v>67</v>
      </c>
      <c r="B330" s="110">
        <v>9</v>
      </c>
      <c r="C330" s="153">
        <v>0</v>
      </c>
      <c r="D330" s="153">
        <v>0</v>
      </c>
      <c r="E330" s="153">
        <v>0</v>
      </c>
      <c r="F330" s="113">
        <v>5</v>
      </c>
      <c r="G330" s="113">
        <v>3</v>
      </c>
      <c r="H330" s="214"/>
      <c r="I330" s="153">
        <v>0</v>
      </c>
      <c r="J330" s="153">
        <v>0</v>
      </c>
      <c r="K330" s="153">
        <v>0</v>
      </c>
      <c r="L330" s="113">
        <v>1</v>
      </c>
      <c r="M330" s="153">
        <v>0</v>
      </c>
      <c r="N330" s="153">
        <v>0</v>
      </c>
      <c r="O330" s="153">
        <v>0</v>
      </c>
      <c r="P330" s="154"/>
    </row>
    <row r="331" spans="1:16" ht="6.75" customHeight="1">
      <c r="A331" s="102"/>
      <c r="B331" s="145"/>
      <c r="C331" s="153"/>
      <c r="D331" s="153"/>
      <c r="E331" s="155"/>
      <c r="F331" s="110"/>
      <c r="G331" s="73"/>
      <c r="H331" s="207"/>
      <c r="I331" s="155"/>
      <c r="J331" s="155"/>
      <c r="K331" s="155"/>
      <c r="L331" s="119"/>
      <c r="M331" s="155"/>
      <c r="N331" s="155"/>
      <c r="O331" s="155"/>
      <c r="P331" s="154"/>
    </row>
    <row r="332" spans="1:16" ht="45">
      <c r="A332" s="163"/>
      <c r="B332" s="37" t="s">
        <v>46</v>
      </c>
      <c r="C332" s="186" t="s">
        <v>103</v>
      </c>
      <c r="D332" s="186" t="s">
        <v>116</v>
      </c>
      <c r="E332" s="186" t="s">
        <v>124</v>
      </c>
      <c r="F332" s="186" t="s">
        <v>106</v>
      </c>
      <c r="G332" s="186" t="s">
        <v>126</v>
      </c>
      <c r="H332" s="186"/>
      <c r="I332" s="186" t="s">
        <v>185</v>
      </c>
      <c r="J332" s="186" t="s">
        <v>187</v>
      </c>
      <c r="K332" s="186" t="s">
        <v>122</v>
      </c>
      <c r="L332" s="186" t="s">
        <v>186</v>
      </c>
      <c r="M332" s="186" t="s">
        <v>129</v>
      </c>
      <c r="N332" s="186" t="s">
        <v>130</v>
      </c>
      <c r="O332" s="186" t="s">
        <v>184</v>
      </c>
      <c r="P332" s="154"/>
    </row>
    <row r="333" spans="1:16">
      <c r="A333" s="43" t="s">
        <v>46</v>
      </c>
      <c r="B333" s="145">
        <v>2468</v>
      </c>
      <c r="C333" s="155">
        <v>17</v>
      </c>
      <c r="D333" s="110">
        <v>217</v>
      </c>
      <c r="E333" s="110">
        <v>244</v>
      </c>
      <c r="F333" s="110">
        <v>96</v>
      </c>
      <c r="G333" s="110">
        <v>169</v>
      </c>
      <c r="H333" s="205"/>
      <c r="I333" s="110">
        <v>745</v>
      </c>
      <c r="J333" s="110">
        <v>108</v>
      </c>
      <c r="K333" s="110">
        <v>237</v>
      </c>
      <c r="L333" s="110">
        <v>114</v>
      </c>
      <c r="M333" s="73">
        <v>46</v>
      </c>
      <c r="N333" s="110">
        <v>367</v>
      </c>
      <c r="O333" s="110">
        <v>108</v>
      </c>
      <c r="P333" s="154"/>
    </row>
    <row r="334" spans="1:16" ht="18">
      <c r="A334" s="32" t="s">
        <v>209</v>
      </c>
      <c r="B334" s="145"/>
      <c r="C334" s="185"/>
      <c r="D334" s="115"/>
      <c r="E334" s="111"/>
      <c r="F334" s="111"/>
      <c r="G334" s="111"/>
      <c r="H334" s="206"/>
      <c r="I334" s="111"/>
      <c r="J334" s="111"/>
      <c r="K334" s="208"/>
      <c r="L334" s="111"/>
      <c r="M334" s="73"/>
      <c r="N334" s="111"/>
      <c r="O334" s="111"/>
      <c r="P334" s="154"/>
    </row>
    <row r="335" spans="1:16" ht="10.5" customHeight="1">
      <c r="A335" s="44" t="s">
        <v>48</v>
      </c>
      <c r="B335" s="145">
        <v>239</v>
      </c>
      <c r="C335" s="153" t="s">
        <v>208</v>
      </c>
      <c r="D335" s="114">
        <v>16</v>
      </c>
      <c r="E335" s="153" t="s">
        <v>208</v>
      </c>
      <c r="F335" s="113">
        <v>15</v>
      </c>
      <c r="G335" s="113">
        <v>56</v>
      </c>
      <c r="H335" s="213"/>
      <c r="I335" s="113">
        <v>54</v>
      </c>
      <c r="J335" s="113">
        <v>7</v>
      </c>
      <c r="K335" s="114">
        <v>29</v>
      </c>
      <c r="L335" s="113">
        <v>23</v>
      </c>
      <c r="M335" s="48">
        <v>8</v>
      </c>
      <c r="N335" s="113">
        <v>11</v>
      </c>
      <c r="O335" s="113">
        <v>20</v>
      </c>
      <c r="P335" s="154"/>
    </row>
    <row r="336" spans="1:16" ht="10.5" customHeight="1">
      <c r="A336" s="30" t="s">
        <v>49</v>
      </c>
      <c r="B336" s="145">
        <v>164</v>
      </c>
      <c r="C336" s="153">
        <v>3</v>
      </c>
      <c r="D336" s="74">
        <v>35</v>
      </c>
      <c r="E336" s="113">
        <v>14</v>
      </c>
      <c r="F336" s="113">
        <v>12</v>
      </c>
      <c r="G336" s="74">
        <v>8</v>
      </c>
      <c r="H336" s="213"/>
      <c r="I336" s="113">
        <v>28</v>
      </c>
      <c r="J336" s="48">
        <v>13</v>
      </c>
      <c r="K336" s="113">
        <v>50</v>
      </c>
      <c r="L336" s="153" t="s">
        <v>208</v>
      </c>
      <c r="M336" s="153" t="s">
        <v>208</v>
      </c>
      <c r="N336" s="153" t="s">
        <v>208</v>
      </c>
      <c r="O336" s="113">
        <v>1</v>
      </c>
      <c r="P336" s="154"/>
    </row>
    <row r="337" spans="1:16" ht="10.5" customHeight="1">
      <c r="A337" s="30" t="s">
        <v>50</v>
      </c>
      <c r="B337" s="145">
        <v>183</v>
      </c>
      <c r="C337" s="153">
        <v>2</v>
      </c>
      <c r="D337" s="113">
        <v>19</v>
      </c>
      <c r="E337" s="113">
        <v>22</v>
      </c>
      <c r="F337" s="113">
        <v>4</v>
      </c>
      <c r="G337" s="113">
        <v>4</v>
      </c>
      <c r="H337" s="213"/>
      <c r="I337" s="113">
        <v>60</v>
      </c>
      <c r="J337" s="113">
        <v>7</v>
      </c>
      <c r="K337" s="113">
        <v>47</v>
      </c>
      <c r="L337" s="113">
        <v>3</v>
      </c>
      <c r="M337" s="153" t="s">
        <v>208</v>
      </c>
      <c r="N337" s="113">
        <v>13</v>
      </c>
      <c r="O337" s="113">
        <v>2</v>
      </c>
      <c r="P337" s="154"/>
    </row>
    <row r="338" spans="1:16" ht="10.5" customHeight="1">
      <c r="A338" s="30" t="s">
        <v>51</v>
      </c>
      <c r="B338" s="145">
        <v>79</v>
      </c>
      <c r="C338" s="153" t="s">
        <v>208</v>
      </c>
      <c r="D338" s="113">
        <v>4</v>
      </c>
      <c r="E338" s="113">
        <v>5</v>
      </c>
      <c r="F338" s="113">
        <v>1</v>
      </c>
      <c r="G338" s="48">
        <v>19</v>
      </c>
      <c r="H338" s="213"/>
      <c r="I338" s="113">
        <v>8</v>
      </c>
      <c r="J338" s="113">
        <v>17</v>
      </c>
      <c r="K338" s="74">
        <v>10</v>
      </c>
      <c r="L338" s="74" t="s">
        <v>208</v>
      </c>
      <c r="M338" s="48">
        <v>1</v>
      </c>
      <c r="N338" s="113">
        <v>10</v>
      </c>
      <c r="O338" s="48">
        <v>4</v>
      </c>
      <c r="P338" s="154"/>
    </row>
    <row r="339" spans="1:16" ht="10.5" customHeight="1">
      <c r="A339" s="30" t="s">
        <v>52</v>
      </c>
      <c r="B339" s="145">
        <v>1794</v>
      </c>
      <c r="C339" s="153">
        <v>12</v>
      </c>
      <c r="D339" s="113">
        <v>143</v>
      </c>
      <c r="E339" s="113">
        <v>203</v>
      </c>
      <c r="F339" s="113">
        <v>59</v>
      </c>
      <c r="G339" s="113">
        <v>79</v>
      </c>
      <c r="H339" s="213"/>
      <c r="I339" s="113">
        <v>595</v>
      </c>
      <c r="J339" s="113">
        <v>64</v>
      </c>
      <c r="K339" s="113">
        <v>101</v>
      </c>
      <c r="L339" s="113">
        <v>87</v>
      </c>
      <c r="M339" s="48">
        <v>37</v>
      </c>
      <c r="N339" s="113">
        <v>333</v>
      </c>
      <c r="O339" s="113">
        <v>81</v>
      </c>
      <c r="P339" s="154"/>
    </row>
    <row r="340" spans="1:16" ht="17.25" customHeight="1">
      <c r="A340" s="46" t="s">
        <v>67</v>
      </c>
      <c r="B340" s="110">
        <v>9</v>
      </c>
      <c r="C340" s="153" t="s">
        <v>208</v>
      </c>
      <c r="D340" s="153" t="s">
        <v>208</v>
      </c>
      <c r="E340" s="153" t="s">
        <v>208</v>
      </c>
      <c r="F340" s="113">
        <v>5</v>
      </c>
      <c r="G340" s="113">
        <v>3</v>
      </c>
      <c r="H340" s="214"/>
      <c r="I340" s="153" t="s">
        <v>208</v>
      </c>
      <c r="J340" s="153" t="s">
        <v>208</v>
      </c>
      <c r="K340" s="153" t="s">
        <v>208</v>
      </c>
      <c r="L340" s="113">
        <v>1</v>
      </c>
      <c r="M340" s="153" t="s">
        <v>208</v>
      </c>
      <c r="N340" s="153" t="s">
        <v>208</v>
      </c>
      <c r="O340" s="153">
        <v>0</v>
      </c>
      <c r="P340" s="154"/>
    </row>
    <row r="341" spans="1:16" ht="6.75" customHeight="1">
      <c r="A341" s="102"/>
      <c r="B341" s="145"/>
      <c r="C341" s="153"/>
      <c r="D341" s="153"/>
      <c r="E341" s="155"/>
      <c r="F341" s="110"/>
      <c r="G341" s="73"/>
      <c r="H341" s="207"/>
      <c r="I341" s="155"/>
      <c r="J341" s="155"/>
      <c r="K341" s="155"/>
      <c r="L341" s="119"/>
      <c r="M341" s="155"/>
      <c r="N341" s="155"/>
      <c r="O341" s="155"/>
      <c r="P341" s="154"/>
    </row>
    <row r="342" spans="1:16" ht="45">
      <c r="A342" s="163"/>
      <c r="B342" s="37" t="s">
        <v>46</v>
      </c>
      <c r="C342" s="186" t="s">
        <v>103</v>
      </c>
      <c r="D342" s="186" t="s">
        <v>116</v>
      </c>
      <c r="E342" s="186" t="s">
        <v>124</v>
      </c>
      <c r="F342" s="186" t="s">
        <v>106</v>
      </c>
      <c r="G342" s="186" t="s">
        <v>126</v>
      </c>
      <c r="H342" s="186"/>
      <c r="I342" s="186" t="s">
        <v>185</v>
      </c>
      <c r="J342" s="186" t="s">
        <v>187</v>
      </c>
      <c r="K342" s="186" t="s">
        <v>122</v>
      </c>
      <c r="L342" s="186" t="s">
        <v>186</v>
      </c>
      <c r="M342" s="186" t="s">
        <v>129</v>
      </c>
      <c r="N342" s="186" t="s">
        <v>130</v>
      </c>
      <c r="O342" s="186" t="s">
        <v>184</v>
      </c>
      <c r="P342" s="154"/>
    </row>
    <row r="343" spans="1:16">
      <c r="A343" s="43" t="s">
        <v>46</v>
      </c>
      <c r="B343" s="145">
        <v>2616</v>
      </c>
      <c r="C343" s="155">
        <v>38</v>
      </c>
      <c r="D343" s="110">
        <v>181</v>
      </c>
      <c r="E343" s="110">
        <v>427</v>
      </c>
      <c r="F343" s="110">
        <v>99</v>
      </c>
      <c r="G343" s="110">
        <v>123</v>
      </c>
      <c r="H343" s="205"/>
      <c r="I343" s="110">
        <v>590</v>
      </c>
      <c r="J343" s="110">
        <v>143</v>
      </c>
      <c r="K343" s="110">
        <v>231</v>
      </c>
      <c r="L343" s="110">
        <v>151</v>
      </c>
      <c r="M343" s="73">
        <v>143</v>
      </c>
      <c r="N343" s="110">
        <v>318</v>
      </c>
      <c r="O343" s="110">
        <v>172</v>
      </c>
      <c r="P343" s="154"/>
    </row>
    <row r="344" spans="1:16" ht="18">
      <c r="A344" s="32" t="s">
        <v>212</v>
      </c>
      <c r="B344" s="145"/>
      <c r="C344" s="185"/>
      <c r="D344" s="115"/>
      <c r="E344" s="111"/>
      <c r="F344" s="111"/>
      <c r="G344" s="111"/>
      <c r="H344" s="206"/>
      <c r="I344" s="111"/>
      <c r="J344" s="111"/>
      <c r="K344" s="208"/>
      <c r="L344" s="111"/>
      <c r="M344" s="73"/>
      <c r="N344" s="111"/>
      <c r="O344" s="111"/>
      <c r="P344" s="154"/>
    </row>
    <row r="345" spans="1:16" ht="10.5" customHeight="1">
      <c r="A345" s="44" t="s">
        <v>48</v>
      </c>
      <c r="B345" s="145">
        <v>335</v>
      </c>
      <c r="C345" s="153">
        <v>25</v>
      </c>
      <c r="D345" s="114">
        <v>58</v>
      </c>
      <c r="E345" s="153">
        <v>29</v>
      </c>
      <c r="F345" s="113">
        <v>5</v>
      </c>
      <c r="G345" s="113">
        <v>3</v>
      </c>
      <c r="H345" s="213"/>
      <c r="I345" s="113">
        <v>20</v>
      </c>
      <c r="J345" s="113">
        <v>4</v>
      </c>
      <c r="K345" s="114">
        <v>71</v>
      </c>
      <c r="L345" s="113">
        <v>14</v>
      </c>
      <c r="M345" s="48">
        <v>53</v>
      </c>
      <c r="N345" s="113">
        <v>6</v>
      </c>
      <c r="O345" s="113">
        <v>47</v>
      </c>
      <c r="P345" s="154"/>
    </row>
    <row r="346" spans="1:16" ht="10.5" customHeight="1">
      <c r="A346" s="30" t="s">
        <v>49</v>
      </c>
      <c r="B346" s="145">
        <v>159</v>
      </c>
      <c r="C346" s="153">
        <v>0</v>
      </c>
      <c r="D346" s="74">
        <v>8</v>
      </c>
      <c r="E346" s="113">
        <v>48</v>
      </c>
      <c r="F346" s="113">
        <v>2</v>
      </c>
      <c r="G346" s="74">
        <v>0</v>
      </c>
      <c r="H346" s="213"/>
      <c r="I346" s="113">
        <v>41</v>
      </c>
      <c r="J346" s="48">
        <v>5</v>
      </c>
      <c r="K346" s="113">
        <v>8</v>
      </c>
      <c r="L346" s="153">
        <v>12</v>
      </c>
      <c r="M346" s="153">
        <v>9</v>
      </c>
      <c r="N346" s="153">
        <v>23</v>
      </c>
      <c r="O346" s="113">
        <v>3</v>
      </c>
      <c r="P346" s="154"/>
    </row>
    <row r="347" spans="1:16" ht="10.5" customHeight="1">
      <c r="A347" s="30" t="s">
        <v>50</v>
      </c>
      <c r="B347" s="145">
        <v>206</v>
      </c>
      <c r="C347" s="153">
        <v>0</v>
      </c>
      <c r="D347" s="113">
        <v>16</v>
      </c>
      <c r="E347" s="113">
        <v>66</v>
      </c>
      <c r="F347" s="113">
        <v>6</v>
      </c>
      <c r="G347" s="113">
        <v>0</v>
      </c>
      <c r="H347" s="213"/>
      <c r="I347" s="113">
        <v>50</v>
      </c>
      <c r="J347" s="113">
        <v>7</v>
      </c>
      <c r="K347" s="113">
        <v>11</v>
      </c>
      <c r="L347" s="113">
        <v>24</v>
      </c>
      <c r="M347" s="153">
        <v>6</v>
      </c>
      <c r="N347" s="113">
        <v>8</v>
      </c>
      <c r="O347" s="113">
        <v>12</v>
      </c>
      <c r="P347" s="154"/>
    </row>
    <row r="348" spans="1:16" ht="10.5" customHeight="1">
      <c r="A348" s="30" t="s">
        <v>51</v>
      </c>
      <c r="B348" s="145">
        <v>81</v>
      </c>
      <c r="C348" s="153">
        <v>0</v>
      </c>
      <c r="D348" s="113">
        <v>4</v>
      </c>
      <c r="E348" s="113">
        <v>20</v>
      </c>
      <c r="F348" s="113">
        <v>14</v>
      </c>
      <c r="G348" s="48">
        <v>1</v>
      </c>
      <c r="H348" s="213"/>
      <c r="I348" s="113">
        <v>14</v>
      </c>
      <c r="J348" s="113">
        <v>5</v>
      </c>
      <c r="K348" s="74">
        <v>7</v>
      </c>
      <c r="L348" s="74">
        <v>10</v>
      </c>
      <c r="M348" s="48">
        <v>0</v>
      </c>
      <c r="N348" s="113">
        <v>4</v>
      </c>
      <c r="O348" s="48">
        <v>2</v>
      </c>
      <c r="P348" s="154"/>
    </row>
    <row r="349" spans="1:16" ht="10.5" customHeight="1">
      <c r="A349" s="30" t="s">
        <v>52</v>
      </c>
      <c r="B349" s="145">
        <v>1831</v>
      </c>
      <c r="C349" s="153">
        <v>13</v>
      </c>
      <c r="D349" s="113">
        <v>93</v>
      </c>
      <c r="E349" s="113">
        <v>264</v>
      </c>
      <c r="F349" s="113">
        <v>72</v>
      </c>
      <c r="G349" s="113">
        <v>119</v>
      </c>
      <c r="H349" s="213"/>
      <c r="I349" s="113">
        <v>465</v>
      </c>
      <c r="J349" s="113">
        <v>122</v>
      </c>
      <c r="K349" s="113">
        <v>134</v>
      </c>
      <c r="L349" s="113">
        <v>90</v>
      </c>
      <c r="M349" s="48">
        <v>75</v>
      </c>
      <c r="N349" s="113">
        <v>277</v>
      </c>
      <c r="O349" s="113">
        <v>107</v>
      </c>
      <c r="P349" s="154"/>
    </row>
    <row r="350" spans="1:16" ht="17.25" customHeight="1">
      <c r="A350" s="46" t="s">
        <v>67</v>
      </c>
      <c r="B350" s="110">
        <v>4</v>
      </c>
      <c r="C350" s="153">
        <v>0</v>
      </c>
      <c r="D350" s="153">
        <v>2</v>
      </c>
      <c r="E350" s="153">
        <v>0</v>
      </c>
      <c r="F350" s="113">
        <v>0</v>
      </c>
      <c r="G350" s="113">
        <v>0</v>
      </c>
      <c r="H350" s="214"/>
      <c r="I350" s="153">
        <v>0</v>
      </c>
      <c r="J350" s="153">
        <v>0</v>
      </c>
      <c r="K350" s="153">
        <v>0</v>
      </c>
      <c r="L350" s="113">
        <v>1</v>
      </c>
      <c r="M350" s="153">
        <v>0</v>
      </c>
      <c r="N350" s="153">
        <v>0</v>
      </c>
      <c r="O350" s="153">
        <v>1</v>
      </c>
      <c r="P350" s="154"/>
    </row>
    <row r="351" spans="1:16" ht="6.75" customHeight="1">
      <c r="A351" s="102"/>
      <c r="B351" s="145"/>
      <c r="C351" s="153"/>
      <c r="D351" s="153"/>
      <c r="E351" s="155"/>
      <c r="F351" s="110"/>
      <c r="G351" s="73"/>
      <c r="H351" s="207"/>
      <c r="I351" s="155"/>
      <c r="J351" s="155"/>
      <c r="K351" s="155"/>
      <c r="L351" s="119"/>
      <c r="M351" s="155"/>
      <c r="N351" s="155"/>
      <c r="O351" s="155"/>
      <c r="P351" s="154"/>
    </row>
    <row r="352" spans="1:16" ht="45">
      <c r="A352" s="163"/>
      <c r="B352" s="37" t="s">
        <v>46</v>
      </c>
      <c r="C352" s="186" t="s">
        <v>103</v>
      </c>
      <c r="D352" s="186" t="s">
        <v>116</v>
      </c>
      <c r="E352" s="186" t="s">
        <v>124</v>
      </c>
      <c r="F352" s="186" t="s">
        <v>106</v>
      </c>
      <c r="G352" s="186" t="s">
        <v>126</v>
      </c>
      <c r="H352" s="186"/>
      <c r="I352" s="186" t="s">
        <v>185</v>
      </c>
      <c r="J352" s="186" t="s">
        <v>187</v>
      </c>
      <c r="K352" s="186" t="s">
        <v>122</v>
      </c>
      <c r="L352" s="186" t="s">
        <v>186</v>
      </c>
      <c r="M352" s="186" t="s">
        <v>129</v>
      </c>
      <c r="N352" s="186" t="s">
        <v>130</v>
      </c>
      <c r="O352" s="186" t="s">
        <v>184</v>
      </c>
      <c r="P352" s="154"/>
    </row>
    <row r="353" spans="1:16">
      <c r="A353" s="43" t="s">
        <v>46</v>
      </c>
      <c r="B353" s="145">
        <v>2587</v>
      </c>
      <c r="C353" s="155">
        <v>18</v>
      </c>
      <c r="D353" s="110">
        <v>222</v>
      </c>
      <c r="E353" s="110">
        <v>269</v>
      </c>
      <c r="F353" s="110">
        <v>104</v>
      </c>
      <c r="G353" s="110">
        <v>171</v>
      </c>
      <c r="H353" s="205"/>
      <c r="I353" s="110">
        <v>770</v>
      </c>
      <c r="J353" s="110">
        <v>113</v>
      </c>
      <c r="K353" s="110">
        <v>246</v>
      </c>
      <c r="L353" s="110">
        <v>119</v>
      </c>
      <c r="M353" s="73">
        <v>53</v>
      </c>
      <c r="N353" s="110">
        <v>384</v>
      </c>
      <c r="O353" s="110">
        <v>118</v>
      </c>
      <c r="P353" s="154"/>
    </row>
    <row r="354" spans="1:16" ht="18">
      <c r="A354" s="32" t="s">
        <v>223</v>
      </c>
      <c r="B354" s="145"/>
      <c r="C354" s="185"/>
      <c r="D354" s="115"/>
      <c r="E354" s="111"/>
      <c r="F354" s="111"/>
      <c r="G354" s="111"/>
      <c r="H354" s="206"/>
      <c r="I354" s="111"/>
      <c r="J354" s="111"/>
      <c r="K354" s="208"/>
      <c r="L354" s="111"/>
      <c r="M354" s="73"/>
      <c r="N354" s="111"/>
      <c r="O354" s="111"/>
      <c r="P354" s="154"/>
    </row>
    <row r="355" spans="1:16" ht="10.5" customHeight="1">
      <c r="A355" s="44" t="s">
        <v>48</v>
      </c>
      <c r="B355" s="145">
        <v>244</v>
      </c>
      <c r="C355" s="153">
        <v>0</v>
      </c>
      <c r="D355" s="114">
        <v>13</v>
      </c>
      <c r="E355" s="153">
        <v>0</v>
      </c>
      <c r="F355" s="113">
        <v>14</v>
      </c>
      <c r="G355" s="113">
        <v>53</v>
      </c>
      <c r="H355" s="213"/>
      <c r="I355" s="113">
        <v>55</v>
      </c>
      <c r="J355" s="113">
        <v>12</v>
      </c>
      <c r="K355" s="114">
        <v>30</v>
      </c>
      <c r="L355" s="113">
        <v>22</v>
      </c>
      <c r="M355" s="48">
        <v>11</v>
      </c>
      <c r="N355" s="113">
        <v>11</v>
      </c>
      <c r="O355" s="113">
        <v>23</v>
      </c>
      <c r="P355" s="154"/>
    </row>
    <row r="356" spans="1:16" ht="10.5" customHeight="1">
      <c r="A356" s="30" t="s">
        <v>49</v>
      </c>
      <c r="B356" s="145">
        <v>164</v>
      </c>
      <c r="C356" s="153">
        <v>3</v>
      </c>
      <c r="D356" s="74">
        <v>36</v>
      </c>
      <c r="E356" s="113">
        <v>14</v>
      </c>
      <c r="F356" s="113">
        <v>12</v>
      </c>
      <c r="G356" s="74">
        <v>9</v>
      </c>
      <c r="H356" s="213"/>
      <c r="I356" s="113">
        <v>26</v>
      </c>
      <c r="J356" s="48">
        <v>13</v>
      </c>
      <c r="K356" s="113">
        <v>50</v>
      </c>
      <c r="L356" s="153">
        <v>0</v>
      </c>
      <c r="M356" s="153">
        <v>0</v>
      </c>
      <c r="N356" s="153">
        <v>0</v>
      </c>
      <c r="O356" s="113">
        <v>1</v>
      </c>
      <c r="P356" s="154"/>
    </row>
    <row r="357" spans="1:16" ht="10.5" customHeight="1">
      <c r="A357" s="30" t="s">
        <v>50</v>
      </c>
      <c r="B357" s="145">
        <v>189</v>
      </c>
      <c r="C357" s="153">
        <v>2</v>
      </c>
      <c r="D357" s="113">
        <v>19</v>
      </c>
      <c r="E357" s="113">
        <v>27</v>
      </c>
      <c r="F357" s="113">
        <v>2</v>
      </c>
      <c r="G357" s="113">
        <v>4</v>
      </c>
      <c r="H357" s="213"/>
      <c r="I357" s="113">
        <v>63</v>
      </c>
      <c r="J357" s="113">
        <v>7</v>
      </c>
      <c r="K357" s="113">
        <v>47</v>
      </c>
      <c r="L357" s="113">
        <v>3</v>
      </c>
      <c r="M357" s="153">
        <v>0</v>
      </c>
      <c r="N357" s="113">
        <v>13</v>
      </c>
      <c r="O357" s="113">
        <v>2</v>
      </c>
      <c r="P357" s="154"/>
    </row>
    <row r="358" spans="1:16" ht="10.5" customHeight="1">
      <c r="A358" s="30" t="s">
        <v>51</v>
      </c>
      <c r="B358" s="145">
        <v>80</v>
      </c>
      <c r="C358" s="153">
        <v>0</v>
      </c>
      <c r="D358" s="113">
        <v>4</v>
      </c>
      <c r="E358" s="113">
        <v>5</v>
      </c>
      <c r="F358" s="113">
        <v>2</v>
      </c>
      <c r="G358" s="48">
        <v>19</v>
      </c>
      <c r="H358" s="213"/>
      <c r="I358" s="113">
        <v>8</v>
      </c>
      <c r="J358" s="113">
        <v>17</v>
      </c>
      <c r="K358" s="74">
        <v>10</v>
      </c>
      <c r="L358" s="74">
        <v>0</v>
      </c>
      <c r="M358" s="48">
        <v>1</v>
      </c>
      <c r="N358" s="113">
        <v>10</v>
      </c>
      <c r="O358" s="48">
        <v>4</v>
      </c>
      <c r="P358" s="154"/>
    </row>
    <row r="359" spans="1:16" ht="10.5" customHeight="1">
      <c r="A359" s="30" t="s">
        <v>52</v>
      </c>
      <c r="B359" s="145">
        <v>1901</v>
      </c>
      <c r="C359" s="153">
        <v>13</v>
      </c>
      <c r="D359" s="113">
        <v>150</v>
      </c>
      <c r="E359" s="113">
        <v>223</v>
      </c>
      <c r="F359" s="113">
        <v>69</v>
      </c>
      <c r="G359" s="113">
        <v>83</v>
      </c>
      <c r="H359" s="213"/>
      <c r="I359" s="113">
        <v>618</v>
      </c>
      <c r="J359" s="113">
        <v>64</v>
      </c>
      <c r="K359" s="113">
        <v>109</v>
      </c>
      <c r="L359" s="113">
        <v>93</v>
      </c>
      <c r="M359" s="48">
        <v>41</v>
      </c>
      <c r="N359" s="113">
        <v>350</v>
      </c>
      <c r="O359" s="113">
        <v>88</v>
      </c>
      <c r="P359" s="154"/>
    </row>
    <row r="360" spans="1:16" ht="17.25" customHeight="1">
      <c r="A360" s="46" t="s">
        <v>67</v>
      </c>
      <c r="B360" s="110">
        <v>9</v>
      </c>
      <c r="C360" s="153">
        <v>0</v>
      </c>
      <c r="D360" s="153">
        <v>0</v>
      </c>
      <c r="E360" s="153">
        <v>0</v>
      </c>
      <c r="F360" s="113">
        <v>5</v>
      </c>
      <c r="G360" s="113">
        <v>3</v>
      </c>
      <c r="H360" s="214"/>
      <c r="I360" s="153">
        <v>0</v>
      </c>
      <c r="J360" s="153">
        <v>0</v>
      </c>
      <c r="K360" s="153">
        <v>0</v>
      </c>
      <c r="L360" s="113">
        <v>1</v>
      </c>
      <c r="M360" s="153">
        <v>0</v>
      </c>
      <c r="N360" s="153">
        <v>0</v>
      </c>
      <c r="O360" s="153">
        <v>0</v>
      </c>
      <c r="P360" s="154"/>
    </row>
    <row r="361" spans="1:16" ht="6.75" customHeight="1">
      <c r="A361" s="102"/>
      <c r="B361" s="145"/>
      <c r="C361" s="153"/>
      <c r="D361" s="153"/>
      <c r="E361" s="155"/>
      <c r="F361" s="110"/>
      <c r="G361" s="73"/>
      <c r="H361" s="207"/>
      <c r="I361" s="155"/>
      <c r="J361" s="155"/>
      <c r="K361" s="155"/>
      <c r="L361" s="119"/>
      <c r="M361" s="155"/>
      <c r="N361" s="155"/>
      <c r="O361" s="155"/>
      <c r="P361" s="154"/>
    </row>
    <row r="362" spans="1:16" ht="45">
      <c r="A362" s="163"/>
      <c r="B362" s="37" t="s">
        <v>46</v>
      </c>
      <c r="C362" s="186" t="s">
        <v>103</v>
      </c>
      <c r="D362" s="186" t="s">
        <v>116</v>
      </c>
      <c r="E362" s="186" t="s">
        <v>124</v>
      </c>
      <c r="F362" s="186" t="s">
        <v>106</v>
      </c>
      <c r="G362" s="186" t="s">
        <v>126</v>
      </c>
      <c r="H362" s="186"/>
      <c r="I362" s="186" t="s">
        <v>185</v>
      </c>
      <c r="J362" s="186" t="s">
        <v>187</v>
      </c>
      <c r="K362" s="186" t="s">
        <v>122</v>
      </c>
      <c r="L362" s="186" t="s">
        <v>186</v>
      </c>
      <c r="M362" s="186" t="s">
        <v>129</v>
      </c>
      <c r="N362" s="186" t="s">
        <v>130</v>
      </c>
      <c r="O362" s="186" t="s">
        <v>184</v>
      </c>
      <c r="P362" s="154"/>
    </row>
    <row r="363" spans="1:16">
      <c r="A363" s="43" t="s">
        <v>46</v>
      </c>
      <c r="B363" s="145">
        <v>2767</v>
      </c>
      <c r="C363" s="155">
        <v>44</v>
      </c>
      <c r="D363" s="110">
        <v>247</v>
      </c>
      <c r="E363" s="110">
        <v>441</v>
      </c>
      <c r="F363" s="110">
        <v>101</v>
      </c>
      <c r="G363" s="110">
        <v>120</v>
      </c>
      <c r="H363" s="205"/>
      <c r="I363" s="110">
        <v>637</v>
      </c>
      <c r="J363" s="110">
        <v>128</v>
      </c>
      <c r="K363" s="110">
        <v>256</v>
      </c>
      <c r="L363" s="110">
        <v>172</v>
      </c>
      <c r="M363" s="73">
        <v>114</v>
      </c>
      <c r="N363" s="110">
        <v>328</v>
      </c>
      <c r="O363" s="110">
        <v>179</v>
      </c>
      <c r="P363" s="154"/>
    </row>
    <row r="364" spans="1:16" ht="18">
      <c r="A364" s="32" t="s">
        <v>226</v>
      </c>
      <c r="B364" s="145"/>
      <c r="C364" s="185"/>
      <c r="D364" s="115"/>
      <c r="E364" s="111"/>
      <c r="F364" s="111"/>
      <c r="G364" s="111"/>
      <c r="H364" s="206"/>
      <c r="I364" s="111"/>
      <c r="J364" s="111"/>
      <c r="K364" s="208"/>
      <c r="L364" s="111"/>
      <c r="M364" s="73"/>
      <c r="N364" s="111"/>
      <c r="O364" s="111"/>
      <c r="P364" s="154"/>
    </row>
    <row r="365" spans="1:16" ht="10.5" customHeight="1">
      <c r="A365" s="44" t="s">
        <v>48</v>
      </c>
      <c r="B365" s="145">
        <v>360</v>
      </c>
      <c r="C365" s="153">
        <v>9</v>
      </c>
      <c r="D365" s="114">
        <v>69</v>
      </c>
      <c r="E365" s="153">
        <v>39</v>
      </c>
      <c r="F365" s="113">
        <v>5</v>
      </c>
      <c r="G365" s="113">
        <v>4</v>
      </c>
      <c r="H365" s="213"/>
      <c r="I365" s="113">
        <v>21</v>
      </c>
      <c r="J365" s="113">
        <v>7</v>
      </c>
      <c r="K365" s="114">
        <v>73</v>
      </c>
      <c r="L365" s="113">
        <v>37</v>
      </c>
      <c r="M365" s="48">
        <v>26</v>
      </c>
      <c r="N365" s="113">
        <v>5</v>
      </c>
      <c r="O365" s="113">
        <v>65</v>
      </c>
      <c r="P365" s="154"/>
    </row>
    <row r="366" spans="1:16" ht="10.5" customHeight="1">
      <c r="A366" s="30" t="s">
        <v>49</v>
      </c>
      <c r="B366" s="145">
        <v>174</v>
      </c>
      <c r="C366" s="153">
        <v>4</v>
      </c>
      <c r="D366" s="74">
        <v>8</v>
      </c>
      <c r="E366" s="113">
        <v>48</v>
      </c>
      <c r="F366" s="113">
        <v>6</v>
      </c>
      <c r="G366" s="74">
        <v>1</v>
      </c>
      <c r="H366" s="213"/>
      <c r="I366" s="113">
        <v>42</v>
      </c>
      <c r="J366" s="48">
        <v>4</v>
      </c>
      <c r="K366" s="113">
        <v>10</v>
      </c>
      <c r="L366" s="153">
        <v>11</v>
      </c>
      <c r="M366" s="153">
        <v>5</v>
      </c>
      <c r="N366" s="153">
        <v>24</v>
      </c>
      <c r="O366" s="113">
        <v>11</v>
      </c>
      <c r="P366" s="154"/>
    </row>
    <row r="367" spans="1:16" ht="10.5" customHeight="1">
      <c r="A367" s="30" t="s">
        <v>50</v>
      </c>
      <c r="B367" s="145">
        <v>197</v>
      </c>
      <c r="C367" s="153">
        <v>5</v>
      </c>
      <c r="D367" s="113">
        <v>1</v>
      </c>
      <c r="E367" s="113">
        <v>67</v>
      </c>
      <c r="F367" s="113">
        <v>4</v>
      </c>
      <c r="G367" s="113">
        <v>0</v>
      </c>
      <c r="H367" s="213"/>
      <c r="I367" s="113">
        <v>54</v>
      </c>
      <c r="J367" s="113">
        <v>0</v>
      </c>
      <c r="K367" s="113">
        <v>16</v>
      </c>
      <c r="L367" s="113">
        <v>28</v>
      </c>
      <c r="M367" s="153">
        <v>1</v>
      </c>
      <c r="N367" s="113">
        <v>8</v>
      </c>
      <c r="O367" s="113">
        <v>13</v>
      </c>
      <c r="P367" s="154"/>
    </row>
    <row r="368" spans="1:16" ht="10.5" customHeight="1">
      <c r="A368" s="30" t="s">
        <v>51</v>
      </c>
      <c r="B368" s="145">
        <v>89</v>
      </c>
      <c r="C368" s="153">
        <v>1</v>
      </c>
      <c r="D368" s="113">
        <v>3</v>
      </c>
      <c r="E368" s="113">
        <v>19</v>
      </c>
      <c r="F368" s="113">
        <v>12</v>
      </c>
      <c r="G368" s="48">
        <v>6</v>
      </c>
      <c r="H368" s="213"/>
      <c r="I368" s="113">
        <v>20</v>
      </c>
      <c r="J368" s="113">
        <v>3</v>
      </c>
      <c r="K368" s="74">
        <v>7</v>
      </c>
      <c r="L368" s="74">
        <v>9</v>
      </c>
      <c r="M368" s="48">
        <v>3</v>
      </c>
      <c r="N368" s="113">
        <v>4</v>
      </c>
      <c r="O368" s="48">
        <v>2</v>
      </c>
      <c r="P368" s="154"/>
    </row>
    <row r="369" spans="1:16" ht="10.5" customHeight="1">
      <c r="A369" s="30" t="s">
        <v>52</v>
      </c>
      <c r="B369" s="145">
        <v>1944</v>
      </c>
      <c r="C369" s="153">
        <v>25</v>
      </c>
      <c r="D369" s="113">
        <v>166</v>
      </c>
      <c r="E369" s="113">
        <v>268</v>
      </c>
      <c r="F369" s="113">
        <v>74</v>
      </c>
      <c r="G369" s="113">
        <v>109</v>
      </c>
      <c r="H369" s="213"/>
      <c r="I369" s="113">
        <v>500</v>
      </c>
      <c r="J369" s="113">
        <v>114</v>
      </c>
      <c r="K369" s="113">
        <v>148</v>
      </c>
      <c r="L369" s="113">
        <v>86</v>
      </c>
      <c r="M369" s="48">
        <v>79</v>
      </c>
      <c r="N369" s="113">
        <v>287</v>
      </c>
      <c r="O369" s="113">
        <v>88</v>
      </c>
      <c r="P369" s="154"/>
    </row>
    <row r="370" spans="1:16" ht="17.25" customHeight="1">
      <c r="A370" s="46" t="s">
        <v>67</v>
      </c>
      <c r="B370" s="110">
        <v>3</v>
      </c>
      <c r="C370" s="153">
        <v>0</v>
      </c>
      <c r="D370" s="153">
        <v>0</v>
      </c>
      <c r="E370" s="153">
        <v>0</v>
      </c>
      <c r="F370" s="113">
        <v>0</v>
      </c>
      <c r="G370" s="113">
        <v>0</v>
      </c>
      <c r="H370" s="214"/>
      <c r="I370" s="153">
        <v>0</v>
      </c>
      <c r="J370" s="153">
        <v>0</v>
      </c>
      <c r="K370" s="153">
        <v>2</v>
      </c>
      <c r="L370" s="113">
        <v>1</v>
      </c>
      <c r="M370" s="153">
        <v>0</v>
      </c>
      <c r="N370" s="153">
        <v>0</v>
      </c>
      <c r="O370" s="153">
        <v>0</v>
      </c>
      <c r="P370" s="154"/>
    </row>
    <row r="371" spans="1:16" ht="45">
      <c r="A371" s="163"/>
      <c r="B371" s="37" t="s">
        <v>46</v>
      </c>
      <c r="C371" s="186" t="s">
        <v>103</v>
      </c>
      <c r="D371" s="186" t="s">
        <v>116</v>
      </c>
      <c r="E371" s="186" t="s">
        <v>124</v>
      </c>
      <c r="F371" s="186" t="s">
        <v>106</v>
      </c>
      <c r="G371" s="186" t="s">
        <v>126</v>
      </c>
      <c r="H371" s="186"/>
      <c r="I371" s="186" t="s">
        <v>185</v>
      </c>
      <c r="J371" s="186" t="s">
        <v>187</v>
      </c>
      <c r="K371" s="186" t="s">
        <v>122</v>
      </c>
      <c r="L371" s="186" t="s">
        <v>186</v>
      </c>
      <c r="M371" s="186" t="s">
        <v>129</v>
      </c>
      <c r="N371" s="186" t="s">
        <v>130</v>
      </c>
      <c r="O371" s="186" t="s">
        <v>184</v>
      </c>
      <c r="P371" s="154"/>
    </row>
    <row r="372" spans="1:16">
      <c r="A372" s="43" t="s">
        <v>46</v>
      </c>
      <c r="B372" s="145">
        <v>2756</v>
      </c>
      <c r="C372" s="155">
        <v>43</v>
      </c>
      <c r="D372" s="110">
        <v>239</v>
      </c>
      <c r="E372" s="110">
        <v>277</v>
      </c>
      <c r="F372" s="110">
        <v>105</v>
      </c>
      <c r="G372" s="110">
        <v>174</v>
      </c>
      <c r="H372" s="205"/>
      <c r="I372" s="110">
        <v>832</v>
      </c>
      <c r="J372" s="110">
        <v>106</v>
      </c>
      <c r="K372" s="110">
        <v>251</v>
      </c>
      <c r="L372" s="110">
        <v>126</v>
      </c>
      <c r="M372" s="73">
        <v>54</v>
      </c>
      <c r="N372" s="110">
        <v>436</v>
      </c>
      <c r="O372" s="110">
        <v>113</v>
      </c>
      <c r="P372" s="154"/>
    </row>
    <row r="373" spans="1:16" ht="18">
      <c r="A373" s="32" t="s">
        <v>229</v>
      </c>
      <c r="B373" s="145"/>
      <c r="C373" s="185"/>
      <c r="D373" s="115"/>
      <c r="E373" s="111"/>
      <c r="F373" s="111"/>
      <c r="G373" s="111"/>
      <c r="H373" s="206"/>
      <c r="I373" s="111"/>
      <c r="J373" s="111"/>
      <c r="K373" s="208"/>
      <c r="L373" s="111"/>
      <c r="M373" s="73"/>
      <c r="N373" s="111"/>
      <c r="O373" s="111"/>
      <c r="P373" s="154"/>
    </row>
    <row r="374" spans="1:16" ht="10.5" customHeight="1">
      <c r="A374" s="44" t="s">
        <v>48</v>
      </c>
      <c r="B374" s="145">
        <v>239</v>
      </c>
      <c r="C374" s="153">
        <v>0</v>
      </c>
      <c r="D374" s="114">
        <v>11</v>
      </c>
      <c r="E374" s="153">
        <v>0</v>
      </c>
      <c r="F374" s="113">
        <v>16</v>
      </c>
      <c r="G374" s="113">
        <v>54</v>
      </c>
      <c r="H374" s="213"/>
      <c r="I374" s="113">
        <v>60</v>
      </c>
      <c r="J374" s="113">
        <v>4</v>
      </c>
      <c r="K374" s="114">
        <v>28</v>
      </c>
      <c r="L374" s="113">
        <v>25</v>
      </c>
      <c r="M374" s="48">
        <v>10</v>
      </c>
      <c r="N374" s="113">
        <v>12</v>
      </c>
      <c r="O374" s="113">
        <v>19</v>
      </c>
      <c r="P374" s="154"/>
    </row>
    <row r="375" spans="1:16" ht="10.5" customHeight="1">
      <c r="A375" s="30" t="s">
        <v>49</v>
      </c>
      <c r="B375" s="145">
        <v>160</v>
      </c>
      <c r="C375" s="153">
        <v>3</v>
      </c>
      <c r="D375" s="74">
        <v>35</v>
      </c>
      <c r="E375" s="113">
        <v>14</v>
      </c>
      <c r="F375" s="113">
        <v>12</v>
      </c>
      <c r="G375" s="74">
        <v>9</v>
      </c>
      <c r="H375" s="213"/>
      <c r="I375" s="113">
        <v>26</v>
      </c>
      <c r="J375" s="48">
        <v>13</v>
      </c>
      <c r="K375" s="113">
        <v>47</v>
      </c>
      <c r="L375" s="153">
        <v>0</v>
      </c>
      <c r="M375" s="153">
        <v>0</v>
      </c>
      <c r="N375" s="153">
        <v>0</v>
      </c>
      <c r="O375" s="113">
        <v>1</v>
      </c>
      <c r="P375" s="154"/>
    </row>
    <row r="376" spans="1:16" ht="10.5" customHeight="1">
      <c r="A376" s="30" t="s">
        <v>50</v>
      </c>
      <c r="B376" s="145">
        <v>196</v>
      </c>
      <c r="C376" s="153">
        <v>2</v>
      </c>
      <c r="D376" s="113">
        <v>23</v>
      </c>
      <c r="E376" s="113">
        <v>24</v>
      </c>
      <c r="F376" s="113">
        <v>2</v>
      </c>
      <c r="G376" s="113">
        <v>4</v>
      </c>
      <c r="H376" s="213"/>
      <c r="I376" s="113">
        <v>68</v>
      </c>
      <c r="J376" s="113">
        <v>7</v>
      </c>
      <c r="K376" s="113">
        <v>48</v>
      </c>
      <c r="L376" s="113">
        <v>3</v>
      </c>
      <c r="M376" s="153">
        <v>0</v>
      </c>
      <c r="N376" s="113">
        <v>13</v>
      </c>
      <c r="O376" s="113">
        <v>2</v>
      </c>
      <c r="P376" s="154"/>
    </row>
    <row r="377" spans="1:16" ht="10.5" customHeight="1">
      <c r="A377" s="30" t="s">
        <v>51</v>
      </c>
      <c r="B377" s="145">
        <v>82</v>
      </c>
      <c r="C377" s="153">
        <v>10</v>
      </c>
      <c r="D377" s="113">
        <v>4</v>
      </c>
      <c r="E377" s="113">
        <v>5</v>
      </c>
      <c r="F377" s="113">
        <v>2</v>
      </c>
      <c r="G377" s="48">
        <v>19</v>
      </c>
      <c r="H377" s="213"/>
      <c r="I377" s="113">
        <v>9</v>
      </c>
      <c r="J377" s="113">
        <v>9</v>
      </c>
      <c r="K377" s="74">
        <v>11</v>
      </c>
      <c r="L377" s="74">
        <v>1</v>
      </c>
      <c r="M377" s="48">
        <v>1</v>
      </c>
      <c r="N377" s="113">
        <v>7</v>
      </c>
      <c r="O377" s="48">
        <v>4</v>
      </c>
      <c r="P377" s="154"/>
    </row>
    <row r="378" spans="1:16" ht="10.5" customHeight="1">
      <c r="A378" s="30" t="s">
        <v>52</v>
      </c>
      <c r="B378" s="145">
        <v>2069</v>
      </c>
      <c r="C378" s="153">
        <v>28</v>
      </c>
      <c r="D378" s="113">
        <v>166</v>
      </c>
      <c r="E378" s="113">
        <v>234</v>
      </c>
      <c r="F378" s="113">
        <v>69</v>
      </c>
      <c r="G378" s="113">
        <v>85</v>
      </c>
      <c r="H378" s="213"/>
      <c r="I378" s="113">
        <v>669</v>
      </c>
      <c r="J378" s="113">
        <v>71</v>
      </c>
      <c r="K378" s="113">
        <v>117</v>
      </c>
      <c r="L378" s="113">
        <v>96</v>
      </c>
      <c r="M378" s="48">
        <v>43</v>
      </c>
      <c r="N378" s="113">
        <v>404</v>
      </c>
      <c r="O378" s="113">
        <v>87</v>
      </c>
      <c r="P378" s="154"/>
    </row>
    <row r="379" spans="1:16" ht="17.25" customHeight="1">
      <c r="A379" s="46" t="s">
        <v>67</v>
      </c>
      <c r="B379" s="110">
        <v>10</v>
      </c>
      <c r="C379" s="153">
        <v>0</v>
      </c>
      <c r="D379" s="153">
        <v>0</v>
      </c>
      <c r="E379" s="153">
        <v>0</v>
      </c>
      <c r="F379" s="113">
        <v>4</v>
      </c>
      <c r="G379" s="113">
        <v>3</v>
      </c>
      <c r="H379" s="214"/>
      <c r="I379" s="153">
        <v>0</v>
      </c>
      <c r="J379" s="153">
        <v>2</v>
      </c>
      <c r="K379" s="153">
        <v>0</v>
      </c>
      <c r="L379" s="113">
        <v>1</v>
      </c>
      <c r="M379" s="153">
        <v>0</v>
      </c>
      <c r="N379" s="153">
        <v>0</v>
      </c>
      <c r="O379" s="153">
        <v>0</v>
      </c>
      <c r="P379" s="154"/>
    </row>
    <row r="380" spans="1:16" ht="45">
      <c r="A380" s="163"/>
      <c r="B380" s="37" t="s">
        <v>46</v>
      </c>
      <c r="C380" s="186" t="s">
        <v>103</v>
      </c>
      <c r="D380" s="186" t="s">
        <v>116</v>
      </c>
      <c r="E380" s="186" t="s">
        <v>124</v>
      </c>
      <c r="F380" s="186" t="s">
        <v>106</v>
      </c>
      <c r="G380" s="186" t="s">
        <v>126</v>
      </c>
      <c r="H380" s="186"/>
      <c r="I380" s="186" t="s">
        <v>185</v>
      </c>
      <c r="J380" s="186" t="s">
        <v>187</v>
      </c>
      <c r="K380" s="186" t="s">
        <v>122</v>
      </c>
      <c r="L380" s="186" t="s">
        <v>186</v>
      </c>
      <c r="M380" s="186" t="s">
        <v>129</v>
      </c>
      <c r="N380" s="186" t="s">
        <v>130</v>
      </c>
      <c r="O380" s="186" t="s">
        <v>184</v>
      </c>
      <c r="P380" s="154"/>
    </row>
    <row r="381" spans="1:16">
      <c r="A381" s="43" t="s">
        <v>46</v>
      </c>
      <c r="B381" s="145">
        <v>2762</v>
      </c>
      <c r="C381" s="155">
        <v>54</v>
      </c>
      <c r="D381" s="110">
        <v>241</v>
      </c>
      <c r="E381" s="110">
        <v>285</v>
      </c>
      <c r="F381" s="110">
        <v>105</v>
      </c>
      <c r="G381" s="110">
        <v>177</v>
      </c>
      <c r="H381" s="205"/>
      <c r="I381" s="110">
        <v>846</v>
      </c>
      <c r="J381" s="110">
        <v>99</v>
      </c>
      <c r="K381" s="110">
        <v>228</v>
      </c>
      <c r="L381" s="110">
        <v>127</v>
      </c>
      <c r="M381" s="73">
        <v>55</v>
      </c>
      <c r="N381" s="110">
        <v>435</v>
      </c>
      <c r="O381" s="110">
        <v>110</v>
      </c>
      <c r="P381" s="154"/>
    </row>
    <row r="382" spans="1:16" ht="18">
      <c r="A382" s="32" t="s">
        <v>233</v>
      </c>
      <c r="B382" s="145"/>
      <c r="C382" s="185"/>
      <c r="D382" s="115"/>
      <c r="E382" s="111"/>
      <c r="F382" s="111"/>
      <c r="G382" s="111"/>
      <c r="H382" s="206"/>
      <c r="I382" s="111"/>
      <c r="J382" s="111"/>
      <c r="K382" s="208"/>
      <c r="L382" s="111"/>
      <c r="M382" s="73"/>
      <c r="N382" s="111"/>
      <c r="O382" s="111"/>
      <c r="P382" s="154"/>
    </row>
    <row r="383" spans="1:16" ht="10.5" customHeight="1">
      <c r="A383" s="44" t="s">
        <v>48</v>
      </c>
      <c r="B383" s="145">
        <v>264</v>
      </c>
      <c r="C383" s="153">
        <v>0</v>
      </c>
      <c r="D383" s="114">
        <v>13</v>
      </c>
      <c r="E383" s="153">
        <v>0</v>
      </c>
      <c r="F383" s="113">
        <v>16</v>
      </c>
      <c r="G383" s="113">
        <v>55</v>
      </c>
      <c r="H383" s="213"/>
      <c r="I383" s="113">
        <v>75</v>
      </c>
      <c r="J383" s="113">
        <v>5</v>
      </c>
      <c r="K383" s="114">
        <v>28</v>
      </c>
      <c r="L383" s="113">
        <v>25</v>
      </c>
      <c r="M383" s="48">
        <v>12</v>
      </c>
      <c r="N383" s="113">
        <v>13</v>
      </c>
      <c r="O383" s="113">
        <v>22</v>
      </c>
      <c r="P383" s="154"/>
    </row>
    <row r="384" spans="1:16" ht="10.5" customHeight="1">
      <c r="A384" s="30" t="s">
        <v>49</v>
      </c>
      <c r="B384" s="145">
        <v>135</v>
      </c>
      <c r="C384" s="153">
        <v>6</v>
      </c>
      <c r="D384" s="74">
        <v>40</v>
      </c>
      <c r="E384" s="113">
        <v>14</v>
      </c>
      <c r="F384" s="113">
        <v>12</v>
      </c>
      <c r="G384" s="74">
        <v>9</v>
      </c>
      <c r="H384" s="213"/>
      <c r="I384" s="113">
        <v>19</v>
      </c>
      <c r="J384" s="48">
        <v>10</v>
      </c>
      <c r="K384" s="113">
        <v>24</v>
      </c>
      <c r="L384" s="153">
        <v>0</v>
      </c>
      <c r="M384" s="153">
        <v>0</v>
      </c>
      <c r="N384" s="153">
        <v>0</v>
      </c>
      <c r="O384" s="113">
        <v>1</v>
      </c>
      <c r="P384" s="154"/>
    </row>
    <row r="385" spans="1:16" ht="10.5" customHeight="1">
      <c r="A385" s="30" t="s">
        <v>50</v>
      </c>
      <c r="B385" s="145">
        <v>187</v>
      </c>
      <c r="C385" s="153">
        <v>5</v>
      </c>
      <c r="D385" s="113">
        <v>23</v>
      </c>
      <c r="E385" s="113">
        <v>24</v>
      </c>
      <c r="F385" s="113">
        <v>2</v>
      </c>
      <c r="G385" s="113">
        <v>4</v>
      </c>
      <c r="H385" s="213"/>
      <c r="I385" s="113">
        <v>66</v>
      </c>
      <c r="J385" s="113">
        <v>6</v>
      </c>
      <c r="K385" s="113">
        <v>40</v>
      </c>
      <c r="L385" s="113">
        <v>2</v>
      </c>
      <c r="M385" s="153">
        <v>0</v>
      </c>
      <c r="N385" s="113">
        <v>13</v>
      </c>
      <c r="O385" s="113">
        <v>2</v>
      </c>
      <c r="P385" s="154"/>
    </row>
    <row r="386" spans="1:16" ht="10.5" customHeight="1">
      <c r="A386" s="30" t="s">
        <v>51</v>
      </c>
      <c r="B386" s="145">
        <v>79</v>
      </c>
      <c r="C386" s="153">
        <v>14</v>
      </c>
      <c r="D386" s="113">
        <v>4</v>
      </c>
      <c r="E386" s="113">
        <v>5</v>
      </c>
      <c r="F386" s="113">
        <v>2</v>
      </c>
      <c r="G386" s="48">
        <v>19</v>
      </c>
      <c r="H386" s="213"/>
      <c r="I386" s="113">
        <v>9</v>
      </c>
      <c r="J386" s="113">
        <v>5</v>
      </c>
      <c r="K386" s="74">
        <v>11</v>
      </c>
      <c r="L386" s="74">
        <v>1</v>
      </c>
      <c r="M386" s="48">
        <v>1</v>
      </c>
      <c r="N386" s="113">
        <v>4</v>
      </c>
      <c r="O386" s="48">
        <v>4</v>
      </c>
      <c r="P386" s="154"/>
    </row>
    <row r="387" spans="1:16" ht="10.5" customHeight="1">
      <c r="A387" s="30" t="s">
        <v>52</v>
      </c>
      <c r="B387" s="145">
        <v>2087</v>
      </c>
      <c r="C387" s="153">
        <v>29</v>
      </c>
      <c r="D387" s="113">
        <v>161</v>
      </c>
      <c r="E387" s="113">
        <v>242</v>
      </c>
      <c r="F387" s="113">
        <v>69</v>
      </c>
      <c r="G387" s="113">
        <v>87</v>
      </c>
      <c r="H387" s="213"/>
      <c r="I387" s="113">
        <v>677</v>
      </c>
      <c r="J387" s="113">
        <v>71</v>
      </c>
      <c r="K387" s="113">
        <v>125</v>
      </c>
      <c r="L387" s="113">
        <v>98</v>
      </c>
      <c r="M387" s="48">
        <v>42</v>
      </c>
      <c r="N387" s="113">
        <v>405</v>
      </c>
      <c r="O387" s="113">
        <v>81</v>
      </c>
      <c r="P387" s="154"/>
    </row>
    <row r="388" spans="1:16" ht="17.25" customHeight="1">
      <c r="A388" s="46" t="s">
        <v>67</v>
      </c>
      <c r="B388" s="110">
        <v>10</v>
      </c>
      <c r="C388" s="153">
        <v>0</v>
      </c>
      <c r="D388" s="153">
        <v>0</v>
      </c>
      <c r="E388" s="153">
        <v>0</v>
      </c>
      <c r="F388" s="113">
        <v>4</v>
      </c>
      <c r="G388" s="113">
        <v>3</v>
      </c>
      <c r="H388" s="214"/>
      <c r="I388" s="153">
        <v>0</v>
      </c>
      <c r="J388" s="153">
        <v>2</v>
      </c>
      <c r="K388" s="153">
        <v>0</v>
      </c>
      <c r="L388" s="113">
        <v>1</v>
      </c>
      <c r="M388" s="153">
        <v>0</v>
      </c>
      <c r="N388" s="153">
        <v>0</v>
      </c>
      <c r="O388" s="153">
        <v>0</v>
      </c>
      <c r="P388" s="154"/>
    </row>
    <row r="389" spans="1:16" ht="45">
      <c r="A389" s="163"/>
      <c r="B389" s="37" t="s">
        <v>46</v>
      </c>
      <c r="C389" s="186" t="s">
        <v>103</v>
      </c>
      <c r="D389" s="186" t="s">
        <v>116</v>
      </c>
      <c r="E389" s="186" t="s">
        <v>124</v>
      </c>
      <c r="F389" s="186" t="s">
        <v>106</v>
      </c>
      <c r="G389" s="186" t="s">
        <v>126</v>
      </c>
      <c r="H389" s="186"/>
      <c r="I389" s="186" t="s">
        <v>185</v>
      </c>
      <c r="J389" s="186" t="s">
        <v>187</v>
      </c>
      <c r="K389" s="186" t="s">
        <v>122</v>
      </c>
      <c r="L389" s="186" t="s">
        <v>186</v>
      </c>
      <c r="M389" s="186" t="s">
        <v>129</v>
      </c>
      <c r="N389" s="186" t="s">
        <v>130</v>
      </c>
      <c r="O389" s="186" t="s">
        <v>184</v>
      </c>
    </row>
    <row r="390" spans="1:16">
      <c r="A390" s="43" t="s">
        <v>46</v>
      </c>
      <c r="B390" s="145">
        <v>2776</v>
      </c>
      <c r="C390" s="155">
        <v>56</v>
      </c>
      <c r="D390" s="110">
        <v>242</v>
      </c>
      <c r="E390" s="110">
        <v>282</v>
      </c>
      <c r="F390" s="110">
        <v>106</v>
      </c>
      <c r="G390" s="110">
        <v>179</v>
      </c>
      <c r="H390" s="205"/>
      <c r="I390" s="110">
        <v>881</v>
      </c>
      <c r="J390" s="110">
        <v>100</v>
      </c>
      <c r="K390" s="110">
        <v>210</v>
      </c>
      <c r="L390" s="110">
        <v>124</v>
      </c>
      <c r="M390" s="73">
        <v>52</v>
      </c>
      <c r="N390" s="110">
        <v>431</v>
      </c>
      <c r="O390" s="110">
        <v>113</v>
      </c>
    </row>
    <row r="391" spans="1:16" ht="18">
      <c r="A391" s="32" t="s">
        <v>235</v>
      </c>
    </row>
    <row r="392" spans="1:16" ht="12.6" customHeight="1">
      <c r="A392" s="30" t="s">
        <v>48</v>
      </c>
      <c r="B392" s="145">
        <v>263</v>
      </c>
      <c r="C392" s="153">
        <v>2</v>
      </c>
      <c r="D392" s="74">
        <v>11</v>
      </c>
      <c r="E392" s="113" t="s">
        <v>136</v>
      </c>
      <c r="F392" s="113">
        <v>17</v>
      </c>
      <c r="G392" s="74">
        <v>57</v>
      </c>
      <c r="H392" s="213"/>
      <c r="I392" s="113">
        <v>93</v>
      </c>
      <c r="J392" s="48">
        <v>5</v>
      </c>
      <c r="K392" s="113">
        <v>13</v>
      </c>
      <c r="L392" s="153">
        <v>24</v>
      </c>
      <c r="M392" s="153">
        <v>11</v>
      </c>
      <c r="N392" s="153">
        <v>5</v>
      </c>
      <c r="O392" s="113">
        <v>25</v>
      </c>
    </row>
    <row r="393" spans="1:16" ht="12.6" customHeight="1">
      <c r="A393" s="30" t="s">
        <v>49</v>
      </c>
      <c r="B393" s="145">
        <v>134</v>
      </c>
      <c r="C393" s="153">
        <v>6</v>
      </c>
      <c r="D393" s="74">
        <v>41</v>
      </c>
      <c r="E393" s="113">
        <v>14</v>
      </c>
      <c r="F393" s="113">
        <v>12</v>
      </c>
      <c r="G393" s="74">
        <v>9</v>
      </c>
      <c r="H393" s="213"/>
      <c r="I393" s="113">
        <v>20</v>
      </c>
      <c r="J393" s="48">
        <v>10</v>
      </c>
      <c r="K393" s="113">
        <v>21</v>
      </c>
      <c r="L393" s="153" t="s">
        <v>136</v>
      </c>
      <c r="M393" s="153" t="s">
        <v>136</v>
      </c>
      <c r="N393" s="153" t="s">
        <v>136</v>
      </c>
      <c r="O393" s="113">
        <v>1</v>
      </c>
    </row>
    <row r="394" spans="1:16">
      <c r="A394" s="30" t="s">
        <v>50</v>
      </c>
      <c r="B394" s="145">
        <v>183</v>
      </c>
      <c r="C394" s="153">
        <v>4</v>
      </c>
      <c r="D394" s="113">
        <v>23</v>
      </c>
      <c r="E394" s="113">
        <v>19</v>
      </c>
      <c r="F394" s="113">
        <v>2</v>
      </c>
      <c r="G394" s="113">
        <v>4</v>
      </c>
      <c r="H394" s="213"/>
      <c r="I394" s="113">
        <v>68</v>
      </c>
      <c r="J394" s="113">
        <v>6</v>
      </c>
      <c r="K394" s="113">
        <v>40</v>
      </c>
      <c r="L394" s="113">
        <v>2</v>
      </c>
      <c r="M394" s="153" t="s">
        <v>136</v>
      </c>
      <c r="N394" s="113">
        <v>13</v>
      </c>
      <c r="O394" s="113">
        <v>2</v>
      </c>
    </row>
    <row r="395" spans="1:16">
      <c r="A395" s="30" t="s">
        <v>51</v>
      </c>
      <c r="B395" s="145">
        <v>78</v>
      </c>
      <c r="C395" s="153">
        <v>14</v>
      </c>
      <c r="D395" s="113">
        <v>4</v>
      </c>
      <c r="E395" s="113">
        <v>5</v>
      </c>
      <c r="F395" s="113">
        <v>2</v>
      </c>
      <c r="G395" s="48">
        <v>19</v>
      </c>
      <c r="H395" s="213"/>
      <c r="I395" s="113">
        <v>9</v>
      </c>
      <c r="J395" s="113">
        <v>5</v>
      </c>
      <c r="K395" s="74">
        <v>10</v>
      </c>
      <c r="L395" s="74">
        <v>1</v>
      </c>
      <c r="M395" s="48">
        <v>1</v>
      </c>
      <c r="N395" s="113">
        <v>4</v>
      </c>
      <c r="O395" s="48">
        <v>4</v>
      </c>
    </row>
    <row r="396" spans="1:16">
      <c r="A396" s="30" t="s">
        <v>52</v>
      </c>
      <c r="B396" s="145">
        <v>2108</v>
      </c>
      <c r="C396" s="153">
        <v>30</v>
      </c>
      <c r="D396" s="113">
        <v>163</v>
      </c>
      <c r="E396" s="113">
        <v>244</v>
      </c>
      <c r="F396" s="113">
        <v>69</v>
      </c>
      <c r="G396" s="113">
        <v>87</v>
      </c>
      <c r="H396" s="213"/>
      <c r="I396" s="113">
        <v>691</v>
      </c>
      <c r="J396" s="113">
        <v>72</v>
      </c>
      <c r="K396" s="113">
        <v>126</v>
      </c>
      <c r="L396" s="113">
        <v>96</v>
      </c>
      <c r="M396" s="48">
        <v>40</v>
      </c>
      <c r="N396" s="113">
        <v>409</v>
      </c>
      <c r="O396" s="113">
        <v>81</v>
      </c>
    </row>
    <row r="397" spans="1:16" ht="18">
      <c r="A397" s="46" t="s">
        <v>67</v>
      </c>
      <c r="B397" s="110">
        <v>10</v>
      </c>
      <c r="C397" s="153" t="s">
        <v>136</v>
      </c>
      <c r="D397" s="153" t="s">
        <v>136</v>
      </c>
      <c r="E397" s="153" t="s">
        <v>136</v>
      </c>
      <c r="F397" s="113">
        <v>4</v>
      </c>
      <c r="G397" s="113">
        <v>3</v>
      </c>
      <c r="H397" s="214"/>
      <c r="I397" s="153" t="s">
        <v>136</v>
      </c>
      <c r="J397" s="153">
        <v>2</v>
      </c>
      <c r="K397" s="153" t="s">
        <v>136</v>
      </c>
      <c r="L397" s="113">
        <v>1</v>
      </c>
      <c r="M397" s="153" t="s">
        <v>136</v>
      </c>
      <c r="N397" s="153" t="s">
        <v>136</v>
      </c>
      <c r="O397" s="153" t="s">
        <v>136</v>
      </c>
    </row>
    <row r="398" spans="1:16" ht="45">
      <c r="A398" s="163"/>
      <c r="B398" s="37" t="s">
        <v>46</v>
      </c>
      <c r="C398" s="186" t="s">
        <v>103</v>
      </c>
      <c r="D398" s="186" t="s">
        <v>116</v>
      </c>
      <c r="E398" s="186" t="s">
        <v>124</v>
      </c>
      <c r="F398" s="186" t="s">
        <v>106</v>
      </c>
      <c r="G398" s="186" t="s">
        <v>126</v>
      </c>
      <c r="H398" s="186"/>
      <c r="I398" s="186" t="s">
        <v>185</v>
      </c>
      <c r="J398" s="186" t="s">
        <v>187</v>
      </c>
      <c r="K398" s="186" t="s">
        <v>122</v>
      </c>
      <c r="L398" s="186" t="s">
        <v>186</v>
      </c>
      <c r="M398" s="186" t="s">
        <v>129</v>
      </c>
      <c r="N398" s="186" t="s">
        <v>130</v>
      </c>
      <c r="O398" s="186" t="s">
        <v>184</v>
      </c>
    </row>
    <row r="399" spans="1:16">
      <c r="A399" s="43" t="s">
        <v>46</v>
      </c>
      <c r="B399" s="184">
        <v>2956</v>
      </c>
      <c r="C399" s="155">
        <v>63</v>
      </c>
      <c r="D399" s="110">
        <v>244</v>
      </c>
      <c r="E399" s="110">
        <v>283</v>
      </c>
      <c r="F399" s="110">
        <v>107</v>
      </c>
      <c r="G399" s="110">
        <v>202</v>
      </c>
      <c r="H399" s="205"/>
      <c r="I399" s="110">
        <v>966</v>
      </c>
      <c r="J399" s="110">
        <v>95</v>
      </c>
      <c r="K399" s="110">
        <v>213</v>
      </c>
      <c r="L399" s="110">
        <v>193</v>
      </c>
      <c r="M399" s="119">
        <v>57</v>
      </c>
      <c r="N399" s="110">
        <v>419</v>
      </c>
      <c r="O399" s="110">
        <v>114</v>
      </c>
    </row>
    <row r="400" spans="1:16" ht="18">
      <c r="A400" s="32" t="s">
        <v>240</v>
      </c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</row>
    <row r="401" spans="1:15" ht="12.6" customHeight="1">
      <c r="A401" s="30" t="s">
        <v>48</v>
      </c>
      <c r="B401" s="184">
        <v>277</v>
      </c>
      <c r="C401" s="153">
        <v>2</v>
      </c>
      <c r="D401" s="74">
        <v>7</v>
      </c>
      <c r="E401" s="113" t="s">
        <v>136</v>
      </c>
      <c r="F401" s="113">
        <v>18</v>
      </c>
      <c r="G401" s="74">
        <v>57</v>
      </c>
      <c r="H401" s="213"/>
      <c r="I401" s="113">
        <v>97</v>
      </c>
      <c r="J401" s="74">
        <v>8</v>
      </c>
      <c r="K401" s="113">
        <v>13</v>
      </c>
      <c r="L401" s="153">
        <v>28</v>
      </c>
      <c r="M401" s="153">
        <v>19</v>
      </c>
      <c r="N401" s="153">
        <v>3</v>
      </c>
      <c r="O401" s="113">
        <v>25</v>
      </c>
    </row>
    <row r="402" spans="1:15" ht="12.6" customHeight="1">
      <c r="A402" s="30" t="s">
        <v>49</v>
      </c>
      <c r="B402" s="184">
        <v>124</v>
      </c>
      <c r="C402" s="153">
        <v>6</v>
      </c>
      <c r="D402" s="74">
        <v>31</v>
      </c>
      <c r="E402" s="113">
        <v>14</v>
      </c>
      <c r="F402" s="113">
        <v>12</v>
      </c>
      <c r="G402" s="74">
        <v>9</v>
      </c>
      <c r="H402" s="213"/>
      <c r="I402" s="113">
        <v>20</v>
      </c>
      <c r="J402" s="74">
        <v>10</v>
      </c>
      <c r="K402" s="113">
        <v>21</v>
      </c>
      <c r="L402" s="153" t="s">
        <v>136</v>
      </c>
      <c r="M402" s="153" t="s">
        <v>136</v>
      </c>
      <c r="N402" s="153" t="s">
        <v>136</v>
      </c>
      <c r="O402" s="113">
        <v>1</v>
      </c>
    </row>
    <row r="403" spans="1:15">
      <c r="A403" s="30" t="s">
        <v>50</v>
      </c>
      <c r="B403" s="184">
        <v>183</v>
      </c>
      <c r="C403" s="153">
        <v>4</v>
      </c>
      <c r="D403" s="113">
        <v>23</v>
      </c>
      <c r="E403" s="113">
        <v>19</v>
      </c>
      <c r="F403" s="113">
        <v>2</v>
      </c>
      <c r="G403" s="113">
        <v>4</v>
      </c>
      <c r="H403" s="213"/>
      <c r="I403" s="113">
        <v>67</v>
      </c>
      <c r="J403" s="113">
        <v>6</v>
      </c>
      <c r="K403" s="113">
        <v>40</v>
      </c>
      <c r="L403" s="113">
        <v>3</v>
      </c>
      <c r="M403" s="153" t="s">
        <v>136</v>
      </c>
      <c r="N403" s="113">
        <v>13</v>
      </c>
      <c r="O403" s="113">
        <v>2</v>
      </c>
    </row>
    <row r="404" spans="1:15">
      <c r="A404" s="30" t="s">
        <v>51</v>
      </c>
      <c r="B404" s="184">
        <v>83</v>
      </c>
      <c r="C404" s="153">
        <v>16</v>
      </c>
      <c r="D404" s="113">
        <v>5</v>
      </c>
      <c r="E404" s="113">
        <v>5</v>
      </c>
      <c r="F404" s="113">
        <v>2</v>
      </c>
      <c r="G404" s="74">
        <v>21</v>
      </c>
      <c r="H404" s="213"/>
      <c r="I404" s="113">
        <v>9</v>
      </c>
      <c r="J404" s="113">
        <v>5</v>
      </c>
      <c r="K404" s="74">
        <v>10</v>
      </c>
      <c r="L404" s="74">
        <v>1</v>
      </c>
      <c r="M404" s="74">
        <v>1</v>
      </c>
      <c r="N404" s="113">
        <v>4</v>
      </c>
      <c r="O404" s="74">
        <v>4</v>
      </c>
    </row>
    <row r="405" spans="1:15">
      <c r="A405" s="30" t="s">
        <v>52</v>
      </c>
      <c r="B405" s="184">
        <v>2277</v>
      </c>
      <c r="C405" s="153">
        <v>35</v>
      </c>
      <c r="D405" s="113">
        <v>178</v>
      </c>
      <c r="E405" s="113">
        <v>245</v>
      </c>
      <c r="F405" s="113">
        <v>69</v>
      </c>
      <c r="G405" s="113">
        <v>106</v>
      </c>
      <c r="H405" s="213"/>
      <c r="I405" s="113">
        <v>773</v>
      </c>
      <c r="J405" s="113">
        <v>64</v>
      </c>
      <c r="K405" s="113">
        <v>129</v>
      </c>
      <c r="L405" s="113">
        <v>160</v>
      </c>
      <c r="M405" s="74">
        <v>37</v>
      </c>
      <c r="N405" s="113">
        <v>399</v>
      </c>
      <c r="O405" s="113">
        <v>82</v>
      </c>
    </row>
    <row r="406" spans="1:15" ht="18">
      <c r="A406" s="46" t="s">
        <v>67</v>
      </c>
      <c r="B406" s="110">
        <v>12</v>
      </c>
      <c r="C406" s="153" t="s">
        <v>136</v>
      </c>
      <c r="D406" s="153" t="s">
        <v>136</v>
      </c>
      <c r="E406" s="153" t="s">
        <v>136</v>
      </c>
      <c r="F406" s="113">
        <v>4</v>
      </c>
      <c r="G406" s="113">
        <v>5</v>
      </c>
      <c r="H406" s="214"/>
      <c r="I406" s="153" t="s">
        <v>136</v>
      </c>
      <c r="J406" s="153">
        <v>2</v>
      </c>
      <c r="K406" s="153" t="s">
        <v>136</v>
      </c>
      <c r="L406" s="113">
        <v>1</v>
      </c>
      <c r="M406" s="153" t="s">
        <v>136</v>
      </c>
      <c r="N406" s="153" t="s">
        <v>136</v>
      </c>
      <c r="O406" s="153" t="s">
        <v>136</v>
      </c>
    </row>
    <row r="407" spans="1:15" ht="45">
      <c r="A407" s="163"/>
      <c r="B407" s="37" t="s">
        <v>46</v>
      </c>
      <c r="C407" s="186" t="s">
        <v>103</v>
      </c>
      <c r="D407" s="186" t="s">
        <v>116</v>
      </c>
      <c r="E407" s="186" t="s">
        <v>124</v>
      </c>
      <c r="F407" s="186" t="s">
        <v>106</v>
      </c>
      <c r="G407" s="186" t="s">
        <v>126</v>
      </c>
      <c r="H407" s="186"/>
      <c r="I407" s="186" t="s">
        <v>185</v>
      </c>
      <c r="J407" s="186" t="s">
        <v>187</v>
      </c>
      <c r="K407" s="186" t="s">
        <v>122</v>
      </c>
      <c r="L407" s="186" t="s">
        <v>186</v>
      </c>
      <c r="M407" s="186" t="s">
        <v>129</v>
      </c>
      <c r="N407" s="186" t="s">
        <v>130</v>
      </c>
      <c r="O407" s="186" t="s">
        <v>184</v>
      </c>
    </row>
    <row r="408" spans="1:15">
      <c r="A408" s="43" t="s">
        <v>46</v>
      </c>
      <c r="B408" s="184">
        <v>3095</v>
      </c>
      <c r="C408" s="155">
        <v>69</v>
      </c>
      <c r="D408" s="110">
        <v>250</v>
      </c>
      <c r="E408" s="110">
        <v>298</v>
      </c>
      <c r="F408" s="110">
        <v>109</v>
      </c>
      <c r="G408" s="110">
        <v>205</v>
      </c>
      <c r="H408" s="205"/>
      <c r="I408" s="110">
        <v>991</v>
      </c>
      <c r="J408" s="110">
        <v>106</v>
      </c>
      <c r="K408" s="110">
        <v>249</v>
      </c>
      <c r="L408" s="110">
        <v>198</v>
      </c>
      <c r="M408" s="119">
        <v>58</v>
      </c>
      <c r="N408" s="110">
        <v>441</v>
      </c>
      <c r="O408" s="110">
        <v>121</v>
      </c>
    </row>
    <row r="409" spans="1:15" ht="18">
      <c r="A409" s="32" t="s">
        <v>248</v>
      </c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</row>
    <row r="410" spans="1:15" ht="12.6" customHeight="1">
      <c r="A410" s="30" t="s">
        <v>48</v>
      </c>
      <c r="B410" s="184">
        <v>275</v>
      </c>
      <c r="C410" s="153">
        <v>1</v>
      </c>
      <c r="D410" s="74">
        <v>7</v>
      </c>
      <c r="E410" s="113" t="s">
        <v>136</v>
      </c>
      <c r="F410" s="113">
        <v>18</v>
      </c>
      <c r="G410" s="74">
        <v>57</v>
      </c>
      <c r="H410" s="213"/>
      <c r="I410" s="113">
        <v>100</v>
      </c>
      <c r="J410" s="74">
        <v>8</v>
      </c>
      <c r="K410" s="113">
        <v>15</v>
      </c>
      <c r="L410" s="153">
        <v>28</v>
      </c>
      <c r="M410" s="153">
        <v>14</v>
      </c>
      <c r="N410" s="153">
        <v>3</v>
      </c>
      <c r="O410" s="113">
        <v>24</v>
      </c>
    </row>
    <row r="411" spans="1:15" ht="12.6" customHeight="1">
      <c r="A411" s="30" t="s">
        <v>49</v>
      </c>
      <c r="B411" s="184">
        <v>128</v>
      </c>
      <c r="C411" s="153">
        <v>6</v>
      </c>
      <c r="D411" s="74">
        <v>36</v>
      </c>
      <c r="E411" s="113">
        <v>14</v>
      </c>
      <c r="F411" s="113">
        <v>12</v>
      </c>
      <c r="G411" s="74">
        <v>9</v>
      </c>
      <c r="H411" s="213"/>
      <c r="I411" s="113">
        <v>20</v>
      </c>
      <c r="J411" s="74">
        <v>10</v>
      </c>
      <c r="K411" s="113">
        <v>20</v>
      </c>
      <c r="L411" s="153" t="s">
        <v>136</v>
      </c>
      <c r="M411" s="153" t="s">
        <v>136</v>
      </c>
      <c r="N411" s="153" t="s">
        <v>136</v>
      </c>
      <c r="O411" s="113">
        <v>1</v>
      </c>
    </row>
    <row r="412" spans="1:15">
      <c r="A412" s="30" t="s">
        <v>50</v>
      </c>
      <c r="B412" s="184">
        <v>183</v>
      </c>
      <c r="C412" s="153">
        <v>5</v>
      </c>
      <c r="D412" s="113">
        <v>22</v>
      </c>
      <c r="E412" s="113">
        <v>19</v>
      </c>
      <c r="F412" s="113">
        <v>2</v>
      </c>
      <c r="G412" s="113">
        <v>4</v>
      </c>
      <c r="H412" s="213"/>
      <c r="I412" s="113">
        <v>67</v>
      </c>
      <c r="J412" s="113">
        <v>6</v>
      </c>
      <c r="K412" s="113">
        <v>40</v>
      </c>
      <c r="L412" s="113">
        <v>3</v>
      </c>
      <c r="M412" s="153" t="s">
        <v>136</v>
      </c>
      <c r="N412" s="113">
        <v>13</v>
      </c>
      <c r="O412" s="113">
        <v>2</v>
      </c>
    </row>
    <row r="413" spans="1:15">
      <c r="A413" s="30" t="s">
        <v>51</v>
      </c>
      <c r="B413" s="184">
        <v>86</v>
      </c>
      <c r="C413" s="153">
        <v>16</v>
      </c>
      <c r="D413" s="113">
        <v>3</v>
      </c>
      <c r="E413" s="113">
        <v>9</v>
      </c>
      <c r="F413" s="113">
        <v>2</v>
      </c>
      <c r="G413" s="74">
        <v>21</v>
      </c>
      <c r="H413" s="213"/>
      <c r="I413" s="113">
        <v>9</v>
      </c>
      <c r="J413" s="113">
        <v>5</v>
      </c>
      <c r="K413" s="74">
        <v>10</v>
      </c>
      <c r="L413" s="74">
        <v>1</v>
      </c>
      <c r="M413" s="74">
        <v>2</v>
      </c>
      <c r="N413" s="113">
        <v>4</v>
      </c>
      <c r="O413" s="74">
        <v>4</v>
      </c>
    </row>
    <row r="414" spans="1:15">
      <c r="A414" s="30" t="s">
        <v>52</v>
      </c>
      <c r="B414" s="184">
        <v>2410</v>
      </c>
      <c r="C414" s="153">
        <v>41</v>
      </c>
      <c r="D414" s="113">
        <v>182</v>
      </c>
      <c r="E414" s="113">
        <v>256</v>
      </c>
      <c r="F414" s="113">
        <v>71</v>
      </c>
      <c r="G414" s="113">
        <v>108</v>
      </c>
      <c r="H414" s="213"/>
      <c r="I414" s="113">
        <v>795</v>
      </c>
      <c r="J414" s="113">
        <v>75</v>
      </c>
      <c r="K414" s="113">
        <v>164</v>
      </c>
      <c r="L414" s="113">
        <v>165</v>
      </c>
      <c r="M414" s="74">
        <v>42</v>
      </c>
      <c r="N414" s="113">
        <v>421</v>
      </c>
      <c r="O414" s="113">
        <v>90</v>
      </c>
    </row>
    <row r="415" spans="1:15" ht="18">
      <c r="A415" s="46" t="s">
        <v>67</v>
      </c>
      <c r="B415" s="110">
        <v>13</v>
      </c>
      <c r="C415" s="153" t="s">
        <v>136</v>
      </c>
      <c r="D415" s="153" t="s">
        <v>136</v>
      </c>
      <c r="E415" s="153" t="s">
        <v>136</v>
      </c>
      <c r="F415" s="113">
        <v>4</v>
      </c>
      <c r="G415" s="113">
        <v>6</v>
      </c>
      <c r="H415" s="214"/>
      <c r="I415" s="153" t="s">
        <v>136</v>
      </c>
      <c r="J415" s="153">
        <v>2</v>
      </c>
      <c r="K415" s="153" t="s">
        <v>136</v>
      </c>
      <c r="L415" s="113">
        <v>1</v>
      </c>
      <c r="M415" s="153" t="s">
        <v>136</v>
      </c>
      <c r="N415" s="153" t="s">
        <v>136</v>
      </c>
      <c r="O415" s="153" t="s">
        <v>136</v>
      </c>
    </row>
    <row r="416" spans="1:15">
      <c r="A416" s="34" t="s">
        <v>202</v>
      </c>
    </row>
    <row r="417" spans="1:1">
      <c r="A417" s="35" t="s">
        <v>61</v>
      </c>
    </row>
    <row r="418" spans="1:1">
      <c r="A418" s="35" t="s">
        <v>62</v>
      </c>
    </row>
    <row r="419" spans="1:1">
      <c r="A419" s="35" t="s">
        <v>247</v>
      </c>
    </row>
    <row r="420" spans="1:1">
      <c r="A420" s="35"/>
    </row>
    <row r="421" spans="1:1">
      <c r="A421" s="36" t="s">
        <v>63</v>
      </c>
    </row>
    <row r="425" spans="1:1" ht="5.25" customHeight="1"/>
    <row r="430" spans="1:1">
      <c r="A430" s="34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6"/>
    </row>
  </sheetData>
  <phoneticPr fontId="15" type="noConversion"/>
  <hyperlinks>
    <hyperlink ref="A421" location="'BARÓMETRO E-ADMIN. G 4.1.3'!A1" display="IR A GRÁFICO ==&gt;" xr:uid="{00000000-0004-0000-0800-000000000000}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C4435-95AE-4CBA-9503-D2A0AD150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216881-7FA0-4B28-B70D-05AE0EEB8E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E7D188-EDB2-476B-AB3E-27EBDDF2466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0bedec0e-ce89-4f71-aad7-765f6d56eeaa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Laconcha Santamaria, Urtzi</cp:lastModifiedBy>
  <cp:revision/>
  <cp:lastPrinted>2022-01-19T18:25:27Z</cp:lastPrinted>
  <dcterms:created xsi:type="dcterms:W3CDTF">2012-11-14T09:19:51Z</dcterms:created>
  <dcterms:modified xsi:type="dcterms:W3CDTF">2024-04-16T08:00:57Z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