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645A2AB3-DCA7-47A0-BF0E-B13D21E1E96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ependencia" sheetId="1" r:id="rId1"/>
    <sheet name="Datos" sheetId="2" r:id="rId2"/>
  </sheets>
  <definedNames>
    <definedName name="_xlnm.Print_Area" localSheetId="0">Dependencia!$E$3:$F$23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F18" i="1" l="1"/>
  <c r="F20" i="1"/>
  <c r="F21" i="1" l="1"/>
  <c r="F22" i="1"/>
  <c r="F19" i="1"/>
  <c r="F23" i="1" l="1"/>
  <c r="B21" i="1"/>
  <c r="B20" i="1" l="1"/>
  <c r="B19" i="1"/>
  <c r="B18" i="1"/>
  <c r="B22" i="1" l="1"/>
</calcChain>
</file>

<file path=xl/sharedStrings.xml><?xml version="1.0" encoding="utf-8"?>
<sst xmlns="http://schemas.openxmlformats.org/spreadsheetml/2006/main" count="69" uniqueCount="31">
  <si>
    <t>CUIDADO FAMILIARES EN SITUACIÓN DE DEPENDENCIA</t>
  </si>
  <si>
    <t>CÁLCULO CUANTÍA EXCEDENCIA</t>
  </si>
  <si>
    <t>CÁLCULO CUANTÍA REDUCCIÓN JORNADA</t>
  </si>
  <si>
    <t>Seleccione la opción del desplegable:</t>
  </si>
  <si>
    <t>RENTA FAMILIAR ESTANDARIZADA (calcular aquí)</t>
  </si>
  <si>
    <t>IGUAL O INFERIOR A 20.000</t>
  </si>
  <si>
    <t>RENTA FAMILIAR ESTANDARIZADA</t>
  </si>
  <si>
    <t>PORCENTAJE DE JORNADA DE TRABAJO</t>
  </si>
  <si>
    <t>DÍAS EN EXCEDENCIA (Max. 365)</t>
  </si>
  <si>
    <t>REDUCCIÓN DE JORNADA</t>
  </si>
  <si>
    <t>≥ 45%</t>
  </si>
  <si>
    <t>DÍAS EN REDUCCIÓN (Max. 365)</t>
  </si>
  <si>
    <t>Seleccione si su unidad familiar pertenece a alguno de los siguientes colectivos:</t>
  </si>
  <si>
    <t>FAMILIA MONOPARENTAL</t>
  </si>
  <si>
    <t>NO</t>
  </si>
  <si>
    <t>FAMILIA NUMEROSA</t>
  </si>
  <si>
    <t>DEPENDENCIA SEVERA, GRAN DEPENDENCIA O DISCAPACIDAD ≥ 50%</t>
  </si>
  <si>
    <t>VIOLENCIA DE GÉNERO</t>
  </si>
  <si>
    <t>EXCEDENCIA</t>
  </si>
  <si>
    <t>DEPENDENCIA SEVERA, GRAN DEPENDENCIA O DISCAPACIDAD≥ 50%*</t>
  </si>
  <si>
    <t>DEPENDENCIA SEVERA, GRAN DEPENDENCIA O DISCAPACIDAD ≥ 50%*</t>
  </si>
  <si>
    <t>TOTAL</t>
  </si>
  <si>
    <t>* Al menos 2 miembros de la unidad familiar</t>
  </si>
  <si>
    <t>SUPERIOR A 20.000</t>
  </si>
  <si>
    <t>≥ 40 % - &lt; 45 %</t>
  </si>
  <si>
    <t>Datos</t>
  </si>
  <si>
    <t>DEPENDENCIA</t>
  </si>
  <si>
    <t>EXTREMA GRAVEDAD</t>
  </si>
  <si>
    <t>SI</t>
  </si>
  <si>
    <t>REDUCCIÓN DE JORNAD</t>
  </si>
  <si>
    <t>≥ 33% - &lt; 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</si>
</sst>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0" xfId="0" applyNumberFormat="1"/>
    <xf numFmtId="0" fontId="3" fillId="2" borderId="10" xfId="0" applyFont="1" applyFill="1" applyBorder="1"/>
    <xf numFmtId="0" fontId="0" fillId="2" borderId="11" xfId="0" applyFill="1" applyBorder="1" applyAlignment="1">
      <alignment horizontal="center"/>
    </xf>
    <xf numFmtId="0" fontId="0" fillId="4" borderId="1" xfId="0" applyFill="1" applyBorder="1"/>
    <xf numFmtId="4" fontId="0" fillId="4" borderId="2" xfId="0" applyNumberFormat="1" applyFill="1" applyBorder="1" applyAlignment="1">
      <alignment horizontal="center"/>
    </xf>
    <xf numFmtId="0" fontId="0" fillId="4" borderId="3" xfId="0" applyFill="1" applyBorder="1"/>
    <xf numFmtId="4" fontId="0" fillId="4" borderId="4" xfId="0" applyNumberFormat="1" applyFill="1" applyBorder="1" applyAlignment="1">
      <alignment horizontal="center"/>
    </xf>
    <xf numFmtId="0" fontId="1" fillId="2" borderId="5" xfId="0" applyFont="1" applyFill="1" applyBorder="1"/>
    <xf numFmtId="4" fontId="1" fillId="2" borderId="6" xfId="0" applyNumberFormat="1" applyFont="1" applyFill="1" applyBorder="1" applyAlignment="1">
      <alignment horizontal="center"/>
    </xf>
    <xf numFmtId="0" fontId="0" fillId="3" borderId="12" xfId="0" applyFill="1" applyBorder="1"/>
    <xf numFmtId="0" fontId="2" fillId="3" borderId="13" xfId="0" applyFont="1" applyFill="1" applyBorder="1" applyAlignment="1">
      <alignment horizontal="center"/>
    </xf>
    <xf numFmtId="0" fontId="1" fillId="3" borderId="14" xfId="0" applyFont="1" applyFill="1" applyBorder="1"/>
    <xf numFmtId="0" fontId="0" fillId="3" borderId="15" xfId="0" applyFill="1" applyBorder="1" applyAlignment="1">
      <alignment horizontal="center"/>
    </xf>
    <xf numFmtId="9" fontId="0" fillId="3" borderId="15" xfId="0" applyNumberFormat="1" applyFill="1" applyBorder="1" applyAlignment="1">
      <alignment horizontal="center"/>
    </xf>
    <xf numFmtId="0" fontId="0" fillId="3" borderId="14" xfId="0" applyFill="1" applyBorder="1"/>
    <xf numFmtId="0" fontId="2" fillId="3" borderId="15" xfId="0" applyFont="1" applyFill="1" applyBorder="1" applyAlignment="1">
      <alignment horizontal="center"/>
    </xf>
    <xf numFmtId="0" fontId="1" fillId="3" borderId="16" xfId="0" applyFont="1" applyFill="1" applyBorder="1"/>
    <xf numFmtId="0" fontId="0" fillId="3" borderId="17" xfId="0" applyFill="1" applyBorder="1" applyAlignment="1">
      <alignment horizontal="center"/>
    </xf>
    <xf numFmtId="0" fontId="3" fillId="5" borderId="10" xfId="0" applyFont="1" applyFill="1" applyBorder="1"/>
    <xf numFmtId="0" fontId="0" fillId="5" borderId="11" xfId="0" applyFill="1" applyBorder="1" applyAlignment="1">
      <alignment horizontal="center"/>
    </xf>
    <xf numFmtId="0" fontId="0" fillId="7" borderId="1" xfId="0" applyFill="1" applyBorder="1"/>
    <xf numFmtId="4" fontId="0" fillId="7" borderId="2" xfId="0" applyNumberFormat="1" applyFill="1" applyBorder="1" applyAlignment="1">
      <alignment horizontal="center"/>
    </xf>
    <xf numFmtId="0" fontId="0" fillId="7" borderId="3" xfId="0" applyFill="1" applyBorder="1"/>
    <xf numFmtId="4" fontId="0" fillId="7" borderId="4" xfId="0" applyNumberFormat="1" applyFill="1" applyBorder="1" applyAlignment="1">
      <alignment horizontal="center"/>
    </xf>
    <xf numFmtId="0" fontId="1" fillId="5" borderId="5" xfId="0" applyFont="1" applyFill="1" applyBorder="1"/>
    <xf numFmtId="4" fontId="1" fillId="5" borderId="6" xfId="0" applyNumberFormat="1" applyFont="1" applyFill="1" applyBorder="1" applyAlignment="1">
      <alignment horizontal="center"/>
    </xf>
    <xf numFmtId="0" fontId="0" fillId="6" borderId="12" xfId="0" applyFill="1" applyBorder="1"/>
    <xf numFmtId="0" fontId="2" fillId="6" borderId="13" xfId="0" applyFont="1" applyFill="1" applyBorder="1" applyAlignment="1">
      <alignment horizontal="center"/>
    </xf>
    <xf numFmtId="0" fontId="1" fillId="6" borderId="14" xfId="0" applyFont="1" applyFill="1" applyBorder="1"/>
    <xf numFmtId="0" fontId="0" fillId="6" borderId="15" xfId="0" applyFill="1" applyBorder="1" applyAlignment="1">
      <alignment horizontal="center"/>
    </xf>
    <xf numFmtId="9" fontId="0" fillId="6" borderId="15" xfId="0" applyNumberForma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1" fillId="6" borderId="16" xfId="0" applyFont="1" applyFill="1" applyBorder="1"/>
    <xf numFmtId="0" fontId="0" fillId="6" borderId="17" xfId="0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zoomScaleNormal="100" workbookViewId="0">
      <selection activeCell="A2" sqref="A2:F2"/>
    </sheetView>
  </sheetViews>
  <sheetFormatPr baseColWidth="10" defaultColWidth="9.140625" defaultRowHeight="15" x14ac:dyDescent="0.25"/>
  <cols>
    <col min="1" max="1" width="61.140625" customWidth="1"/>
    <col min="2" max="2" width="73" style="1" bestFit="1" customWidth="1"/>
    <col min="3" max="3" width="3.140625" customWidth="1"/>
    <col min="4" max="4" width="3.7109375" customWidth="1"/>
    <col min="5" max="5" width="61.42578125" customWidth="1"/>
    <col min="6" max="6" width="73" style="1" bestFit="1" customWidth="1"/>
    <col min="10" max="10" width="24.85546875" bestFit="1" customWidth="1"/>
    <col min="11" max="11" width="22.140625" bestFit="1" customWidth="1"/>
    <col min="12" max="12" width="24.85546875" bestFit="1" customWidth="1"/>
    <col min="13" max="13" width="14" bestFit="1" customWidth="1"/>
  </cols>
  <sheetData>
    <row r="1" spans="1:6" ht="15.75" thickBot="1" x14ac:dyDescent="0.3"/>
    <row r="2" spans="1:6" ht="24" thickBot="1" x14ac:dyDescent="0.4">
      <c r="A2" s="37" t="s">
        <v>0</v>
      </c>
      <c r="B2" s="38"/>
      <c r="C2" s="38"/>
      <c r="D2" s="38"/>
      <c r="E2" s="38"/>
      <c r="F2" s="39"/>
    </row>
    <row r="4" spans="1:6" ht="18.75" x14ac:dyDescent="0.3">
      <c r="A4" s="4" t="s">
        <v>1</v>
      </c>
      <c r="B4" s="5"/>
      <c r="E4" s="21" t="s">
        <v>2</v>
      </c>
      <c r="F4" s="22"/>
    </row>
    <row r="5" spans="1:6" x14ac:dyDescent="0.25">
      <c r="A5" s="12"/>
      <c r="B5" s="13" t="s">
        <v>3</v>
      </c>
      <c r="E5" s="29"/>
      <c r="F5" s="30" t="s">
        <v>3</v>
      </c>
    </row>
    <row r="6" spans="1:6" x14ac:dyDescent="0.25">
      <c r="A6" s="14" t="s">
        <v>4</v>
      </c>
      <c r="B6" s="15" t="s">
        <v>23</v>
      </c>
      <c r="E6" s="31" t="s">
        <v>6</v>
      </c>
      <c r="F6" s="32" t="s">
        <v>5</v>
      </c>
    </row>
    <row r="7" spans="1:6" x14ac:dyDescent="0.25">
      <c r="A7" s="14" t="s">
        <v>7</v>
      </c>
      <c r="B7" s="16">
        <v>0.8</v>
      </c>
      <c r="E7" s="31" t="s">
        <v>7</v>
      </c>
      <c r="F7" s="33">
        <v>0.5</v>
      </c>
    </row>
    <row r="8" spans="1:6" x14ac:dyDescent="0.25">
      <c r="A8" s="14" t="s">
        <v>8</v>
      </c>
      <c r="B8" s="15">
        <v>100</v>
      </c>
      <c r="E8" s="31" t="s">
        <v>9</v>
      </c>
      <c r="F8" s="32" t="s">
        <v>10</v>
      </c>
    </row>
    <row r="9" spans="1:6" x14ac:dyDescent="0.25">
      <c r="A9" s="17"/>
      <c r="B9" s="15"/>
      <c r="E9" s="31" t="s">
        <v>11</v>
      </c>
      <c r="F9" s="32">
        <v>365</v>
      </c>
    </row>
    <row r="10" spans="1:6" x14ac:dyDescent="0.25">
      <c r="A10" s="17"/>
      <c r="B10" s="18" t="s">
        <v>12</v>
      </c>
      <c r="E10" s="31"/>
      <c r="F10" s="32"/>
    </row>
    <row r="11" spans="1:6" x14ac:dyDescent="0.25">
      <c r="A11" s="14" t="s">
        <v>13</v>
      </c>
      <c r="B11" s="15" t="s">
        <v>14</v>
      </c>
      <c r="E11" s="31"/>
      <c r="F11" s="34" t="s">
        <v>12</v>
      </c>
    </row>
    <row r="12" spans="1:6" x14ac:dyDescent="0.25">
      <c r="A12" s="14" t="s">
        <v>15</v>
      </c>
      <c r="B12" s="15" t="s">
        <v>14</v>
      </c>
      <c r="E12" s="31" t="s">
        <v>13</v>
      </c>
      <c r="F12" s="32" t="s">
        <v>14</v>
      </c>
    </row>
    <row r="13" spans="1:6" x14ac:dyDescent="0.25">
      <c r="A13" s="14" t="s">
        <v>16</v>
      </c>
      <c r="B13" s="15" t="s">
        <v>14</v>
      </c>
      <c r="E13" s="31" t="s">
        <v>15</v>
      </c>
      <c r="F13" s="32" t="s">
        <v>14</v>
      </c>
    </row>
    <row r="14" spans="1:6" x14ac:dyDescent="0.25">
      <c r="A14" s="19" t="s">
        <v>17</v>
      </c>
      <c r="B14" s="20" t="s">
        <v>14</v>
      </c>
      <c r="E14" s="31" t="s">
        <v>16</v>
      </c>
      <c r="F14" s="32" t="s">
        <v>14</v>
      </c>
    </row>
    <row r="15" spans="1:6" x14ac:dyDescent="0.25">
      <c r="E15" s="35" t="s">
        <v>17</v>
      </c>
      <c r="F15" s="36" t="s">
        <v>14</v>
      </c>
    </row>
    <row r="16" spans="1:6" ht="15.75" thickBot="1" x14ac:dyDescent="0.3"/>
    <row r="17" spans="1:6" ht="15.75" thickBot="1" x14ac:dyDescent="0.3">
      <c r="A17" s="6" t="s">
        <v>18</v>
      </c>
      <c r="B17" s="7">
        <f>IF((B6=Datos!C4),((Datos!D4/365)*B8)*B7,((Datos!D5/365)*B8)*B7)</f>
        <v>644.82191780821927</v>
      </c>
    </row>
    <row r="18" spans="1:6" x14ac:dyDescent="0.25">
      <c r="A18" s="8" t="s">
        <v>13</v>
      </c>
      <c r="B18" s="9">
        <f>IF(B11=Datos!A6,(B17*1.3-B17),0)</f>
        <v>0</v>
      </c>
      <c r="E18" s="23" t="s">
        <v>9</v>
      </c>
      <c r="F18" s="24">
        <f>IF(AND(F6=Datos!C8,F8=Datos!C9),((Datos!D9/365)*F9)*F7,IF(AND(F6=Datos!C8,F8=Datos!C10),((Datos!D10/365)*F9)*F7,IF(AND(F6=Datos!C8,F8=Datos!C11),((Datos!D11/365)*F9)*F7,IF(AND(F6=Datos!C13,F8=Datos!C14),((Datos!D14/365)*F9)*F7,IF(AND(F6=Datos!C13,F8=Datos!C15),((Datos!D15/365)*F9)*F7,IF(AND(F6=Datos!C13,F8=Datos!C16),((Datos!D16/365)*F9)*F7,0))))))</f>
        <v>1400</v>
      </c>
    </row>
    <row r="19" spans="1:6" x14ac:dyDescent="0.25">
      <c r="A19" s="8" t="s">
        <v>15</v>
      </c>
      <c r="B19" s="9">
        <f>IF(B12=Datos!A6,(B17*1.3-B17),0)</f>
        <v>0</v>
      </c>
      <c r="E19" s="25" t="s">
        <v>13</v>
      </c>
      <c r="F19" s="26">
        <f>IF(F12=Datos!A6,(F18*1.3-F18),0)</f>
        <v>0</v>
      </c>
    </row>
    <row r="20" spans="1:6" x14ac:dyDescent="0.25">
      <c r="A20" s="8" t="s">
        <v>19</v>
      </c>
      <c r="B20" s="9">
        <f>IF(B13=Datos!A6,(B17*1.3-B17),0)</f>
        <v>0</v>
      </c>
      <c r="E20" s="25" t="s">
        <v>15</v>
      </c>
      <c r="F20" s="26">
        <f>IF(F13=Datos!A6,(F18*1.3-F18),0)</f>
        <v>0</v>
      </c>
    </row>
    <row r="21" spans="1:6" ht="15.75" thickBot="1" x14ac:dyDescent="0.3">
      <c r="A21" s="8" t="s">
        <v>17</v>
      </c>
      <c r="B21" s="9">
        <f>IF(B14=Datos!A6,(B17*1.3-B17),0)</f>
        <v>0</v>
      </c>
      <c r="E21" s="25" t="s">
        <v>20</v>
      </c>
      <c r="F21" s="26">
        <f>IF(F14=Datos!A6,(F18*1.3-F18),0)</f>
        <v>0</v>
      </c>
    </row>
    <row r="22" spans="1:6" ht="16.5" thickTop="1" thickBot="1" x14ac:dyDescent="0.3">
      <c r="A22" s="10" t="s">
        <v>21</v>
      </c>
      <c r="B22" s="11">
        <f>SUM(B17:B21)</f>
        <v>644.82191780821927</v>
      </c>
      <c r="E22" s="25" t="s">
        <v>17</v>
      </c>
      <c r="F22" s="26">
        <f>IF(F15=Datos!A6,(F18*1.3-F18),0)</f>
        <v>0</v>
      </c>
    </row>
    <row r="23" spans="1:6" ht="16.5" thickTop="1" thickBot="1" x14ac:dyDescent="0.3">
      <c r="E23" s="27" t="s">
        <v>21</v>
      </c>
      <c r="F23" s="28">
        <f>SUM(F18:F22)</f>
        <v>1400</v>
      </c>
    </row>
    <row r="24" spans="1:6" ht="15.75" thickTop="1" x14ac:dyDescent="0.25">
      <c r="A24" t="s">
        <v>22</v>
      </c>
    </row>
    <row r="25" spans="1:6" x14ac:dyDescent="0.25">
      <c r="B25" s="2"/>
    </row>
    <row r="27" spans="1:6" x14ac:dyDescent="0.25">
      <c r="B27"/>
    </row>
    <row r="28" spans="1:6" x14ac:dyDescent="0.25">
      <c r="B28"/>
      <c r="C28" s="3"/>
    </row>
    <row r="29" spans="1:6" x14ac:dyDescent="0.25">
      <c r="B29"/>
      <c r="C29" s="3"/>
    </row>
  </sheetData>
  <mergeCells count="1">
    <mergeCell ref="A2:F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Datos!$A$1:$A$2</xm:f>
          </x14:formula1>
          <xm:sqref>B6 F6</xm:sqref>
        </x14:dataValidation>
        <x14:dataValidation type="list" allowBlank="1" showInputMessage="1" showErrorMessage="1" xr:uid="{00000000-0002-0000-0000-000001000000}">
          <x14:formula1>
            <xm:f>Datos!$A$6:$A$7</xm:f>
          </x14:formula1>
          <xm:sqref>F12:F15 B11:B14</xm:sqref>
        </x14:dataValidation>
        <x14:dataValidation type="list" allowBlank="1" showInputMessage="1" showErrorMessage="1" xr:uid="{00000000-0002-0000-0000-000002000000}">
          <x14:formula1>
            <xm:f>Datos!$A$9:$A$11</xm:f>
          </x14:formula1>
          <xm:sqref>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workbookViewId="0">
      <selection activeCell="C19" sqref="C19"/>
    </sheetView>
  </sheetViews>
  <sheetFormatPr baseColWidth="10" defaultColWidth="11.42578125" defaultRowHeight="15" x14ac:dyDescent="0.25"/>
  <cols>
    <col min="2" max="2" width="22.140625" bestFit="1" customWidth="1"/>
    <col min="3" max="3" width="24.85546875" bestFit="1" customWidth="1"/>
    <col min="4" max="4" width="13.5703125" bestFit="1" customWidth="1"/>
    <col min="5" max="5" width="19.7109375" bestFit="1" customWidth="1"/>
  </cols>
  <sheetData>
    <row r="1" spans="1:5" x14ac:dyDescent="0.25">
      <c r="A1" t="s">
        <v>23</v>
      </c>
    </row>
    <row r="2" spans="1:5" x14ac:dyDescent="0.25">
      <c r="A2" t="s">
        <v>5</v>
      </c>
    </row>
    <row r="3" spans="1:5" x14ac:dyDescent="0.25">
      <c r="B3" t="s">
        <v>25</v>
      </c>
      <c r="D3" t="s">
        <v>26</v>
      </c>
      <c r="E3" t="s">
        <v>27</v>
      </c>
    </row>
    <row r="4" spans="1:5" x14ac:dyDescent="0.25">
      <c r="B4" t="s">
        <v>18</v>
      </c>
      <c r="C4" t="s">
        <v>23</v>
      </c>
      <c r="D4" s="3">
        <v>2942</v>
      </c>
      <c r="E4" s="3">
        <v>1450</v>
      </c>
    </row>
    <row r="5" spans="1:5" x14ac:dyDescent="0.25">
      <c r="C5" t="s">
        <v>5</v>
      </c>
      <c r="D5" s="3">
        <v>3500</v>
      </c>
      <c r="E5" s="3">
        <v>1726</v>
      </c>
    </row>
    <row r="6" spans="1:5" x14ac:dyDescent="0.25">
      <c r="A6" t="s">
        <v>28</v>
      </c>
      <c r="D6" s="3"/>
      <c r="E6" s="3"/>
    </row>
    <row r="7" spans="1:5" x14ac:dyDescent="0.25">
      <c r="A7" t="s">
        <v>14</v>
      </c>
      <c r="D7" s="3"/>
      <c r="E7" s="3"/>
    </row>
    <row r="8" spans="1:5" x14ac:dyDescent="0.25">
      <c r="B8" t="s">
        <v>29</v>
      </c>
      <c r="C8" t="s">
        <v>23</v>
      </c>
      <c r="D8" s="3"/>
      <c r="E8" s="3"/>
    </row>
    <row r="9" spans="1:5" x14ac:dyDescent="0.25">
      <c r="A9" t="s">
        <v>10</v>
      </c>
      <c r="C9" t="s">
        <v>10</v>
      </c>
      <c r="D9" s="3">
        <v>2354</v>
      </c>
      <c r="E9" s="3">
        <v>2322</v>
      </c>
    </row>
    <row r="10" spans="1:5" x14ac:dyDescent="0.25">
      <c r="A10" t="s">
        <v>24</v>
      </c>
      <c r="C10" t="s">
        <v>24</v>
      </c>
      <c r="D10" s="3">
        <v>2140</v>
      </c>
      <c r="E10" s="3">
        <v>2110</v>
      </c>
    </row>
    <row r="11" spans="1:5" x14ac:dyDescent="0.25">
      <c r="A11" t="s">
        <v>30</v>
      </c>
      <c r="C11" t="s">
        <v>30</v>
      </c>
      <c r="D11" s="3">
        <v>1819</v>
      </c>
      <c r="E11" s="3">
        <v>1794</v>
      </c>
    </row>
    <row r="12" spans="1:5" x14ac:dyDescent="0.25">
      <c r="D12" s="3"/>
      <c r="E12" s="3"/>
    </row>
    <row r="13" spans="1:5" x14ac:dyDescent="0.25">
      <c r="B13" t="s">
        <v>29</v>
      </c>
      <c r="C13" t="s">
        <v>5</v>
      </c>
      <c r="D13" s="3"/>
      <c r="E13" s="3"/>
    </row>
    <row r="14" spans="1:5" x14ac:dyDescent="0.25">
      <c r="C14" t="s">
        <v>10</v>
      </c>
      <c r="D14" s="3">
        <v>2800</v>
      </c>
      <c r="E14" s="3">
        <v>2760</v>
      </c>
    </row>
    <row r="15" spans="1:5" x14ac:dyDescent="0.25">
      <c r="C15" t="s">
        <v>24</v>
      </c>
      <c r="D15" s="3">
        <v>2500</v>
      </c>
      <c r="E15" s="3">
        <v>2464</v>
      </c>
    </row>
    <row r="16" spans="1:5" x14ac:dyDescent="0.25">
      <c r="C16" t="s">
        <v>30</v>
      </c>
      <c r="D16" s="3">
        <v>2200</v>
      </c>
      <c r="E16" s="3">
        <v>2170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0f321a-7c98-4edc-98e3-874eacb98eea">
      <Terms xmlns="http://schemas.microsoft.com/office/infopath/2007/PartnerControls"/>
    </lcf76f155ced4ddcb4097134ff3c332f>
    <TaxCatchAll xmlns="0f9d02d5-d7c8-404e-86e0-b56ca37cb1e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19D4026D0CC042862B43557B67FBD4" ma:contentTypeVersion="15" ma:contentTypeDescription="Crear nuevo documento." ma:contentTypeScope="" ma:versionID="2d945936cc5b4f3cbe844ae1044641dd">
  <xsd:schema xmlns:xsd="http://www.w3.org/2001/XMLSchema" xmlns:xs="http://www.w3.org/2001/XMLSchema" xmlns:p="http://schemas.microsoft.com/office/2006/metadata/properties" xmlns:ns2="870f321a-7c98-4edc-98e3-874eacb98eea" xmlns:ns3="0f9d02d5-d7c8-404e-86e0-b56ca37cb1ec" targetNamespace="http://schemas.microsoft.com/office/2006/metadata/properties" ma:root="true" ma:fieldsID="0bbc9ab229af72075becdd084e348098" ns2:_="" ns3:_="">
    <xsd:import namespace="870f321a-7c98-4edc-98e3-874eacb98eea"/>
    <xsd:import namespace="0f9d02d5-d7c8-404e-86e0-b56ca37cb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f321a-7c98-4edc-98e3-874eacb98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d02d5-d7c8-404e-86e0-b56ca37cb1e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898fd8a-560b-432a-8b44-16ce9b29f0e6}" ma:internalName="TaxCatchAll" ma:showField="CatchAllData" ma:web="0f9d02d5-d7c8-404e-86e0-b56ca37cb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CFAF95-5C4C-4484-A6A5-9C9974BF836E}">
  <ds:schemaRefs>
    <ds:schemaRef ds:uri="http://schemas.microsoft.com/office/2006/metadata/properties"/>
    <ds:schemaRef ds:uri="http://schemas.microsoft.com/office/infopath/2007/PartnerControls"/>
    <ds:schemaRef ds:uri="870f321a-7c98-4edc-98e3-874eacb98eea"/>
    <ds:schemaRef ds:uri="0f9d02d5-d7c8-404e-86e0-b56ca37cb1ec"/>
  </ds:schemaRefs>
</ds:datastoreItem>
</file>

<file path=customXml/itemProps2.xml><?xml version="1.0" encoding="utf-8"?>
<ds:datastoreItem xmlns:ds="http://schemas.openxmlformats.org/officeDocument/2006/customXml" ds:itemID="{B94D379E-EACC-44D9-8535-2E40508661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38A1E4-7913-4067-A0DA-45468A58D3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f321a-7c98-4edc-98e3-874eacb98eea"/>
    <ds:schemaRef ds:uri="0f9d02d5-d7c8-404e-86e0-b56ca37cb1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Dependencia</vt:lpstr>
      <vt:lpstr>Datos</vt:lpstr>
      <vt:lpstr>Dependencia!Área_de_impresión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2025-03-25T14:57:42Z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0x0101003719D4026D0CC042862B43557B67FBD4</vt:lpwstr>
  </property>
  <property fmtid="{D5CDD505-2E9C-101B-9397-08002B2CF9AE}" pid="3" name="MediaServiceImageTags">
    <vt:lpwstr/>
  </property>
</Properties>
</file>