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_HONDAKINAK/090209-RP/DIFUSIOA/Portal estadistico/2022/"/>
    </mc:Choice>
  </mc:AlternateContent>
  <xr:revisionPtr revIDLastSave="218" documentId="11_D48F13C3AA901FA562FDB8F90C4838EBB88EAB12" xr6:coauthVersionLast="47" xr6:coauthVersionMax="47" xr10:uidLastSave="{C3E67855-F999-423D-BEA9-59FDE7466DE3}"/>
  <bookViews>
    <workbookView xWindow="-120" yWindow="-120" windowWidth="29040" windowHeight="15840" tabRatio="633" xr2:uid="{00000000-000D-0000-FFFF-FFFF00000000}"/>
  </bookViews>
  <sheets>
    <sheet name="Indizea" sheetId="15" r:id="rId1"/>
    <sheet name="1.1" sheetId="1" r:id="rId2"/>
    <sheet name="1.2" sheetId="2" r:id="rId3"/>
    <sheet name="1.3" sheetId="4" r:id="rId4"/>
    <sheet name="1.4" sheetId="3" r:id="rId5"/>
    <sheet name="2" sheetId="16" r:id="rId6"/>
    <sheet name="3" sheetId="20" r:id="rId7"/>
    <sheet name="4" sheetId="8" r:id="rId8"/>
    <sheet name="5.1" sheetId="18" r:id="rId9"/>
    <sheet name="5.2" sheetId="19" r:id="rId10"/>
  </sheets>
  <definedNames>
    <definedName name="_xlnm.Print_Area" localSheetId="1">'1.1'!$A$1:$A$31</definedName>
    <definedName name="_xlnm.Print_Area" localSheetId="2">'1.2'!$A$1:$P$31</definedName>
    <definedName name="_xlnm.Print_Area" localSheetId="3">'1.3'!$A$1:$P$31</definedName>
    <definedName name="_xlnm.Print_Area" localSheetId="4">'1.4'!$A$1:$P$31</definedName>
    <definedName name="_xlnm.Print_Area" localSheetId="5">'2'!$A$1:$AD$28</definedName>
    <definedName name="_xlnm.Print_Area" localSheetId="6">'3'!$B$1:$D$57</definedName>
    <definedName name="_xlnm.Print_Area" localSheetId="7">'4'!$A$1:$O$3</definedName>
    <definedName name="_xlnm.Print_Area" localSheetId="8">'5.1'!$A$1:$G$3</definedName>
    <definedName name="_xlnm.Print_Area" localSheetId="9">'5.2'!$A$1:$G$2</definedName>
    <definedName name="_xlnm.Print_Area" localSheetId="0">Indizea!$A$1:$A$15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8" l="1"/>
  <c r="S7" i="8"/>
  <c r="S6" i="8"/>
</calcChain>
</file>

<file path=xl/sharedStrings.xml><?xml version="1.0" encoding="utf-8"?>
<sst xmlns="http://schemas.openxmlformats.org/spreadsheetml/2006/main" count="508" uniqueCount="259">
  <si>
    <t>(%)</t>
  </si>
  <si>
    <t xml:space="preserve">      Bizkaia</t>
  </si>
  <si>
    <t xml:space="preserve">      Gipuzkoa</t>
  </si>
  <si>
    <t>D05</t>
  </si>
  <si>
    <t>D09</t>
  </si>
  <si>
    <t>D10</t>
  </si>
  <si>
    <t>D12</t>
  </si>
  <si>
    <t>D13</t>
  </si>
  <si>
    <t>D14</t>
  </si>
  <si>
    <t>D15</t>
  </si>
  <si>
    <t>R01</t>
  </si>
  <si>
    <t>R02</t>
  </si>
  <si>
    <t>R03</t>
  </si>
  <si>
    <t>R04</t>
  </si>
  <si>
    <t>R05</t>
  </si>
  <si>
    <t>R06</t>
  </si>
  <si>
    <t>R07</t>
  </si>
  <si>
    <t>R09</t>
  </si>
  <si>
    <t>R12</t>
  </si>
  <si>
    <t>R13</t>
  </si>
  <si>
    <t>10 02 07</t>
  </si>
  <si>
    <t>Portugal</t>
  </si>
  <si>
    <t>11 01 07</t>
  </si>
  <si>
    <t>Alemania</t>
  </si>
  <si>
    <t>Italia</t>
  </si>
  <si>
    <t>D08</t>
  </si>
  <si>
    <t>R10</t>
  </si>
  <si>
    <t>R11</t>
  </si>
  <si>
    <t>D01</t>
  </si>
  <si>
    <t>D02</t>
  </si>
  <si>
    <t>D04</t>
  </si>
  <si>
    <t>R4</t>
  </si>
  <si>
    <t>R5</t>
  </si>
  <si>
    <t>EHZ</t>
  </si>
  <si>
    <t>01-Meatzeak eta harrobiak</t>
  </si>
  <si>
    <t>02-Lehen mailako ekoizpena</t>
  </si>
  <si>
    <t>03-Zurgintza eta papergintza</t>
  </si>
  <si>
    <t>04-Larrugintza eta ehungintza</t>
  </si>
  <si>
    <t>05-Petrolioa fintzea</t>
  </si>
  <si>
    <t>08-Pinturak, bernizak eta tintak</t>
  </si>
  <si>
    <t>11-Metalen trat. eta estaldura</t>
  </si>
  <si>
    <t>13-Erabilitako olioak</t>
  </si>
  <si>
    <t>14-Erabilitako disolbatzaileak</t>
  </si>
  <si>
    <t>15-Ontziak eta trapuak</t>
  </si>
  <si>
    <t>16-Beste hondakin batzuk</t>
  </si>
  <si>
    <t>17-Eraikuntza eta eraistea</t>
  </si>
  <si>
    <t>18-Osasun-zerbitzuak</t>
  </si>
  <si>
    <t>20-Hiri hondakinak eta asimilagarriak</t>
  </si>
  <si>
    <t>Guztira</t>
  </si>
  <si>
    <t>Kudeaketa mota</t>
  </si>
  <si>
    <t>09-Argazkigintza industriako hodakinak</t>
  </si>
  <si>
    <t>Deuseztapena</t>
  </si>
  <si>
    <t>Errausketa</t>
  </si>
  <si>
    <t>Birziklatzea</t>
  </si>
  <si>
    <t>Balio energetikoa</t>
  </si>
  <si>
    <t>EAEko kudeatzailea</t>
  </si>
  <si>
    <t>EAEtik kanpoko kudeatzailea</t>
  </si>
  <si>
    <t>Jarduera industrialak urtean zehar sortutako hondakinak</t>
  </si>
  <si>
    <t xml:space="preserve">      Araba</t>
  </si>
  <si>
    <t xml:space="preserve">      Deuseztapena</t>
  </si>
  <si>
    <t xml:space="preserve">      Errauzketa</t>
  </si>
  <si>
    <t xml:space="preserve">      Birziklatzea</t>
  </si>
  <si>
    <t xml:space="preserve">      Euskal Autonomia Erkidegokoa</t>
  </si>
  <si>
    <t xml:space="preserve">      Euskal Autonomia Erkidegotik kanpokoa</t>
  </si>
  <si>
    <t>Eragiketak guztira</t>
  </si>
  <si>
    <t>Deuseztapena eragiketak guztira</t>
  </si>
  <si>
    <t xml:space="preserve"> Guztira</t>
  </si>
  <si>
    <r>
      <t>Hondakin Historikoak Guztira</t>
    </r>
    <r>
      <rPr>
        <b/>
        <vertAlign val="subscript"/>
        <sz val="9"/>
        <color theme="3"/>
        <rFont val="Arial"/>
        <family val="2"/>
      </rPr>
      <t>(1)</t>
    </r>
    <r>
      <rPr>
        <b/>
        <sz val="9"/>
        <color theme="3"/>
        <rFont val="Arial"/>
        <family val="2"/>
      </rPr>
      <t>:</t>
    </r>
  </si>
  <si>
    <t>· PCBa daukaten oliak eta PCBarekin kutsatutako tresnak:</t>
  </si>
  <si>
    <t xml:space="preserve">      - PCBa daukaten olioak. (EHZ 13 03 01, 13 01 01).</t>
  </si>
  <si>
    <t xml:space="preserve">      - PCBarekin kutsatutako tresnak. (EHZ 16 02 09).</t>
  </si>
  <si>
    <t>· Amianto-hondakinak. (EHZ 17 06 01, 17 06 05).</t>
  </si>
  <si>
    <t xml:space="preserve"> Lurralde hsitorikoak</t>
  </si>
  <si>
    <t xml:space="preserve"> Kudeaketa mota</t>
  </si>
  <si>
    <t xml:space="preserve"> Kudeatzailearen kokapena</t>
  </si>
  <si>
    <t>D9</t>
  </si>
  <si>
    <t>Hondakinaren izena</t>
  </si>
  <si>
    <t>Jatorrizko herrialdea</t>
  </si>
  <si>
    <t>Igarotze herrialdea</t>
  </si>
  <si>
    <t>Kudeaketa eragiketak</t>
  </si>
  <si>
    <t>Kantitatea</t>
  </si>
  <si>
    <t>Frantzia</t>
  </si>
  <si>
    <t>Igarotzerik gabe</t>
  </si>
  <si>
    <t>G atala 46.77 mota izan ezik</t>
  </si>
  <si>
    <t>A atala</t>
  </si>
  <si>
    <t>B atala</t>
  </si>
  <si>
    <t>D atala</t>
  </si>
  <si>
    <t>F atala</t>
  </si>
  <si>
    <t>H atala</t>
  </si>
  <si>
    <t>I atala</t>
  </si>
  <si>
    <t>J atala</t>
  </si>
  <si>
    <t>K atala</t>
  </si>
  <si>
    <t>M atala</t>
  </si>
  <si>
    <t>L atala</t>
  </si>
  <si>
    <t>N atala</t>
  </si>
  <si>
    <t>O atala</t>
  </si>
  <si>
    <t>P atala</t>
  </si>
  <si>
    <t>Q atala</t>
  </si>
  <si>
    <t>R atala</t>
  </si>
  <si>
    <t>S atala</t>
  </si>
  <si>
    <t>T atala</t>
  </si>
  <si>
    <t>U atala</t>
  </si>
  <si>
    <t>46.77 mota</t>
  </si>
  <si>
    <t>10 maila</t>
  </si>
  <si>
    <t>11 maila</t>
  </si>
  <si>
    <t>12 maila</t>
  </si>
  <si>
    <t>13 maila</t>
  </si>
  <si>
    <t>14 maila</t>
  </si>
  <si>
    <t>15 maila</t>
  </si>
  <si>
    <t>16 maila</t>
  </si>
  <si>
    <t>17 maila</t>
  </si>
  <si>
    <t>18 maila</t>
  </si>
  <si>
    <t>19 maila</t>
  </si>
  <si>
    <t>20 maila</t>
  </si>
  <si>
    <t>21 maila</t>
  </si>
  <si>
    <t>22 maila</t>
  </si>
  <si>
    <t>23 maila</t>
  </si>
  <si>
    <t>24 maila</t>
  </si>
  <si>
    <t>25 maila</t>
  </si>
  <si>
    <t>26 maila</t>
  </si>
  <si>
    <t>27 maila</t>
  </si>
  <si>
    <t>28 maila</t>
  </si>
  <si>
    <t>29 maila</t>
  </si>
  <si>
    <t>30 maila</t>
  </si>
  <si>
    <t>31 maila</t>
  </si>
  <si>
    <t>32 maila</t>
  </si>
  <si>
    <t>33 maila</t>
  </si>
  <si>
    <t>36 maila</t>
  </si>
  <si>
    <t>37 maila</t>
  </si>
  <si>
    <t>38 maila</t>
  </si>
  <si>
    <t>Elikagaien industria</t>
  </si>
  <si>
    <t>Edarien fabrikazioa</t>
  </si>
  <si>
    <t>Tabakoaren industria</t>
  </si>
  <si>
    <t>Ehunen industria</t>
  </si>
  <si>
    <t>Janzkiak egitea</t>
  </si>
  <si>
    <t>Larruaren eta oinetakoen industria</t>
  </si>
  <si>
    <t>Egurraren eta artelazkiaren industria, altzariak izan ezik; otargintza eta espartzugintza</t>
  </si>
  <si>
    <t>Paperaren industria</t>
  </si>
  <si>
    <t>Arte grafikoak eta grabatutako euskarrien erreprodukzioa</t>
  </si>
  <si>
    <t>Kokea lortzeko eta petrolioa fintzeko fabrikak</t>
  </si>
  <si>
    <t>Industria kimikoa</t>
  </si>
  <si>
    <t>Botiken fabrikazioa</t>
  </si>
  <si>
    <t>Kautxu produktuen eta plastikoen fabrikazioa</t>
  </si>
  <si>
    <t>Metalikoak ez diren beste produktu mineral batzuen fabrikazioa</t>
  </si>
  <si>
    <t>Metalurgia; burdinazko, altzairuzko eta burdin aleaziozko produktuen fabrikazioa</t>
  </si>
  <si>
    <t>Produktu metalikoen fabrikazioa, makineria eta ekipoak salbu</t>
  </si>
  <si>
    <t>Informatikako, elektronikako eta optikako produktuen fabrikazioa</t>
  </si>
  <si>
    <t>Material eta ekipo elektriko fabrikazioa</t>
  </si>
  <si>
    <t>Beste inon sailkatu gabeko makineriaren eta ekipoen fabrikazioa</t>
  </si>
  <si>
    <t>Ibilgailu motordunen, atoien eta erdiatoien fabrikazioa</t>
  </si>
  <si>
    <t>Beste garraio material baten fabrikazioa</t>
  </si>
  <si>
    <t>Altzarien fabrikazioa</t>
  </si>
  <si>
    <t>Manufakturako beste industria batzuk</t>
  </si>
  <si>
    <t>Makineria eta ekipoen konponketa eta instalazioa</t>
  </si>
  <si>
    <t>39 maila</t>
  </si>
  <si>
    <t>Ura hartu, araztu eta banatzea</t>
  </si>
  <si>
    <t>Hondakin urak hartu eta tratatzea</t>
  </si>
  <si>
    <t>Deskontaminazioko jarduerak eta hondakinak kudeatzeko beste zerbitzu batzuk</t>
  </si>
  <si>
    <t>Hondakinak bildu, tratatu eta deuseztatu; balorizazioa</t>
  </si>
  <si>
    <t>Txatarra eta hondakin produktuen handizkako merkataritza</t>
  </si>
  <si>
    <t>Eraikuntza</t>
  </si>
  <si>
    <t>Handizkako eta txikizkako merkataritza; ibilgailu motordunen eta motozikleten konponketa</t>
  </si>
  <si>
    <t>Garraioa eta biltegiratzea</t>
  </si>
  <si>
    <t>Ostalaritza</t>
  </si>
  <si>
    <t>Informazioa eta komunikazioak</t>
  </si>
  <si>
    <t>Finantza jarduerak eta aseguruetakoak</t>
  </si>
  <si>
    <t>Jarduerak higiezinekin</t>
  </si>
  <si>
    <t>Jarduera profesionalak, zientifikoak eta teknikoak</t>
  </si>
  <si>
    <t>Administrazio jarduerak eta zerbitzu lagungarriak</t>
  </si>
  <si>
    <t>Herri administrazioa eta defentsa; derrigorrezko gizarte segurantza</t>
  </si>
  <si>
    <t>Hezkuntza</t>
  </si>
  <si>
    <t>Osasun eta gizarte zerbitzuetako jarduerak</t>
  </si>
  <si>
    <t>Arte, aisialdi eta entretenitzeko jarduerak</t>
  </si>
  <si>
    <t>Beste zerbitzu batzuk</t>
  </si>
  <si>
    <t>Etxeetako jarduerak etxeko lanak egiteko langileei lana emateko moduan; etxeetako jarduerak ondasunen ekoizle moduan eta erabilera propiorako zerbitzuak</t>
  </si>
  <si>
    <t>Lurraldetik kanpoko erakundeen eta antolamenduen jarduerak</t>
  </si>
  <si>
    <t>Energia elektrikoaren, gasaren, lurrinaren eta aire girotuaren hornidura</t>
  </si>
  <si>
    <t>Nekazaritza, abeltzaintza, basozaintza eta arrantza</t>
  </si>
  <si>
    <t>Erauzteko industriak</t>
  </si>
  <si>
    <t>Etxe-hondakinak</t>
  </si>
  <si>
    <t>Guztira (*)</t>
  </si>
  <si>
    <t>Zenbakia</t>
  </si>
  <si>
    <t>Deskribapena</t>
  </si>
  <si>
    <t>849/2010 (EBaren) Araudiaren JESN-kategoriak.</t>
  </si>
  <si>
    <t>Deuseztapena eragiketak</t>
  </si>
  <si>
    <t>1.1.- Hondakin Arriskutsuak 2 digitoko EHZ kategorien, kudeaketa motaren eta kudeatzailearen jatorriaren arabera.</t>
  </si>
  <si>
    <t>1.2.- Hondakin Arriskutsuak 2 digitoko EHZ kategorien, kudeaketa motaren eta kudeatzailearen jatorriaren arabera.</t>
  </si>
  <si>
    <t>1.3.- Hondakin Arriskutsuak 2 digitoko EHZ kategorien, kudeaketa motaren eta kudeatzailearen jatorriaren arabera.</t>
  </si>
  <si>
    <t>1.4.- Hondakin Arriskutsuak 2 digitoko EHZ kategorien, kudeaketa motaren eta kudeatzailearen jatorriaren arabera.</t>
  </si>
  <si>
    <t>5.1.- Beste herrialdeetatik inportatutako Hondakin Arriskutsuak 6 digitoko EHZ  kategorien,</t>
  </si>
  <si>
    <t xml:space="preserve">5.2.- Beste herrialdeetara esportatutako Hondakin Arriskutsuak 6 digitoko EHZ  kategorien, </t>
  </si>
  <si>
    <t>Kudeaketa eragiketak 2008/98/CE Hondakinen Zuzentarauaren arabera.  Deuseztapena eragiketak (D). Berreskuratze/Balorizazio eragiketak (R)</t>
  </si>
  <si>
    <t>Berreskuratze/Balorizazio eragiketak guztira</t>
  </si>
  <si>
    <t>Berreskuratze eragiketak</t>
  </si>
  <si>
    <t xml:space="preserve">      Balorizazio energetikoa</t>
  </si>
  <si>
    <t>(*)  Europar Batasuneko araudiarekin bat, hainbat hondakin baztertzen dira, hala nola 10 langiletik beherako enpresek sortutakoak, sortu diren kokapenean bertan birziklatzen diren hondakinak, etab.</t>
  </si>
  <si>
    <t>06-Kimika inorganikoaren industria</t>
  </si>
  <si>
    <t>07-Kimika organikoaren industria</t>
  </si>
  <si>
    <t>10-Prozesu termikoen industria</t>
  </si>
  <si>
    <t>12-Metalak mekanizatzeko industria</t>
  </si>
  <si>
    <t>19-Hondakinen tratamenduaren industria</t>
  </si>
  <si>
    <t xml:space="preserve">3.- Sortutako Hondakin Arriskutsuak 849/2010 (EBaren) Araudiaren JESN-kategorien arabera, </t>
  </si>
  <si>
    <t xml:space="preserve">2.- Hondakin Arriskutsuak 2 digitoko EHZ  hondakin motaren arabera eta 2008/98/CE Zuzentarauaren araberako kudeaketa moten arabera. </t>
  </si>
  <si>
    <t xml:space="preserve">2.- Hondakin Arriskutsuak hondakin motaren, kudeaketa motaren, kudeatzailearen jatorriaren, eta lurraldearen arabera bilakaera. </t>
  </si>
  <si>
    <t>D03</t>
  </si>
  <si>
    <t>R08</t>
  </si>
  <si>
    <t>Olio-iragazkiak</t>
  </si>
  <si>
    <t>Gasen tratamenduan sortzen diren hondakin solidoak, substantzia arriskutsuak dauzkatenean.</t>
  </si>
  <si>
    <t>Desugertzeko baseak.</t>
  </si>
  <si>
    <t>19 02 05</t>
  </si>
  <si>
    <t>Efluenteak in situ tratatzearen ondoriozko lohiak, substantzia arriskutsuak dauzkatenak.</t>
  </si>
  <si>
    <t>D11</t>
  </si>
  <si>
    <t>D06</t>
  </si>
  <si>
    <t>D07</t>
  </si>
  <si>
    <t>Osasun hondakinak</t>
  </si>
  <si>
    <t>Letoi meheak dauzkaten bestelako partikulak</t>
  </si>
  <si>
    <t>Substantzia arriskutsuen hondarrak dauzkaten ontziak</t>
  </si>
  <si>
    <t>Baztertutako tresneria elektrikoak eta elektronikoak</t>
  </si>
  <si>
    <t>06 05 02*</t>
  </si>
  <si>
    <t>10 02 07*</t>
  </si>
  <si>
    <t>10 10 11*</t>
  </si>
  <si>
    <t>15 01 10*</t>
  </si>
  <si>
    <t>16 01 07*</t>
  </si>
  <si>
    <t>18 01 03*</t>
  </si>
  <si>
    <t>20 01 35*</t>
  </si>
  <si>
    <t>Erresuma Batua</t>
  </si>
  <si>
    <t>konposatu metalikodun lohiak</t>
  </si>
  <si>
    <r>
      <rPr>
        <b/>
        <u/>
        <sz val="9"/>
        <rFont val="Segoe UI"/>
        <family val="2"/>
      </rPr>
      <t>Iturria:</t>
    </r>
    <r>
      <rPr>
        <sz val="9"/>
        <rFont val="Segoe UI"/>
        <family val="2"/>
      </rPr>
      <t xml:space="preserve"> Eusko Jaurlaritza. Industria, Trantsizio Energetiko eta Jasangarritasun Saila.</t>
    </r>
  </si>
  <si>
    <r>
      <t xml:space="preserve">Unitateak: </t>
    </r>
    <r>
      <rPr>
        <sz val="9"/>
        <rFont val="Arial"/>
        <family val="2"/>
      </rPr>
      <t>tonak</t>
    </r>
  </si>
  <si>
    <r>
      <t>Guztira (historikoak izan ezik)</t>
    </r>
    <r>
      <rPr>
        <b/>
        <vertAlign val="subscript"/>
        <sz val="9"/>
        <rFont val="Arial"/>
        <family val="2"/>
      </rPr>
      <t xml:space="preserve"> (1)</t>
    </r>
  </si>
  <si>
    <t>(1) Hondakin arriskutsuek (batez ere lur kutsatuak, amianto-hondakinak, PCBa daukaten olio eta tresnek osatuak) duten sortze jarraibideek ez dituzte jarraitzen garapen ekonomikoaren irizpideak, baizik eta korronte horiei loturiko kudeaketa betebeharrak.</t>
  </si>
  <si>
    <r>
      <rPr>
        <sz val="9"/>
        <rFont val="Calibri"/>
        <family val="2"/>
      </rPr>
      <t>·</t>
    </r>
    <r>
      <rPr>
        <sz val="9"/>
        <rFont val="Arial"/>
        <family val="2"/>
      </rPr>
      <t xml:space="preserve"> Substantzia arriskutsuak dauzkaten lurra eta harria. (EHZ 17 05 03).</t>
    </r>
  </si>
  <si>
    <r>
      <t xml:space="preserve">Unitateak: </t>
    </r>
    <r>
      <rPr>
        <sz val="9"/>
        <rFont val="Arial"/>
        <family val="2"/>
      </rPr>
      <t>tonak/urte</t>
    </r>
  </si>
  <si>
    <t>20 01 33*</t>
  </si>
  <si>
    <t>Pila eta metagailuak</t>
  </si>
  <si>
    <t>10 06 03</t>
  </si>
  <si>
    <t>Gasen tratamenduan sortzen diren hondakin solidoak. Zink oxidoak.</t>
  </si>
  <si>
    <t>Euskal Autonomia Erkidegoko Hondakin Arriskutsuen Estatistika. 2022.</t>
  </si>
  <si>
    <t>1.1.- Hondakin Arriskutsuak 2 digitoko EHZ kategorien, kudeaketa motaren eta kudeatzailearen jatorriaren arabera. Euskal Autonomia Erkidegoa. 2022.</t>
  </si>
  <si>
    <t>1.2.- Hondakin Arriskutsuak 2 digitoko EHZ kategorien, kudeaketa motaren eta kudeatzailearen jatorriaren arabera. Araba. 2022.</t>
  </si>
  <si>
    <t>1.3.- Hondakin Arriskutsuak 2 digitoko EHZ kategorien, kudeaketa motaren eta kudeatzailearen jatorriaren arabera. Bizkaia. 2022.</t>
  </si>
  <si>
    <t>1.4.- Hondakin Arriskutsuak 2 digitoko EHZ kategorien, kudeaketa motaren eta kudeatzailearen jatorriaren arabera. Gipuzkoa. 2022.</t>
  </si>
  <si>
    <t>2.- Hondakin Arriskutsuak 2 digitoko EHZ  hondakin motaren arabera eta 2008/98/CE Zuzentarauaren araberako kudeaketa moten araberaren bilakaera. Euskal Autonomia Erkidegoa. 2022.</t>
  </si>
  <si>
    <t>3.- Sortutako Hondakin Arriskutsuak 849/2010 (EBaren) Araudiaren JESN-kategorien arabera, I. eranskina, 8 atala. Euskal Autonomia Erkidegoa. 2022.</t>
  </si>
  <si>
    <t>4.- Hondakin Arriskutsuak hondakin motaren, kudeaketa motaren, kudeatzailearen jatorriaren, eta lurraldearen arabera bilakaera. Euskal Autonomia Erkidegoa. 2003.-2022.</t>
  </si>
  <si>
    <t>5.1.- Beste herrialdeetatik inportatutako Hondakin Arriskutsuak 6 digitoko EHZ  kategorien, hondakinaren jatorriaren eta kudeaketa motaren arabera. Euskal Autonomia Erkidegoa. 2022.</t>
  </si>
  <si>
    <t>5.2.- Beste herrialdeetara esportatutako Hondakin Arriskutsuak 6 digitoko EHZ  kategorien, hondakinaren helburuzkoaren eta kudeaketa motaren arabera. Euskal Autonomia Erkidegoa. 2022.</t>
  </si>
  <si>
    <t>Euskal Autonomia Erkidegoa. 2022.</t>
  </si>
  <si>
    <t>Araba. 2022.</t>
  </si>
  <si>
    <t>Bizkaia. 2022.</t>
  </si>
  <si>
    <t>Gipuzkoa. 2022.</t>
  </si>
  <si>
    <t>I. eranskina, 8 atala. Euskal Autonomia Erkidegoa. 2022.</t>
  </si>
  <si>
    <t>Euskal Autonomia Erkidegoa. 2003-2022.</t>
  </si>
  <si>
    <t>hondakinaren jatorriaren eta kudeaketa motaren arabera. Euskal Autonomia Erkidegoa. 2022.</t>
  </si>
  <si>
    <t>hondakinaren helburuzkoaren eta kudeaketa motaren arabera. Euskal Autonomia Erkidegoa. 2022.</t>
  </si>
  <si>
    <t>Grezia</t>
  </si>
  <si>
    <t>Suedia</t>
  </si>
  <si>
    <t>19 12 11*</t>
  </si>
  <si>
    <t>Kobre hondakinak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</si>
</sst>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5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sz val="10"/>
      <color theme="3"/>
      <name val="Arial"/>
      <family val="2"/>
    </font>
    <font>
      <b/>
      <sz val="16"/>
      <color theme="3"/>
      <name val="Arial"/>
      <family val="2"/>
    </font>
    <font>
      <b/>
      <vertAlign val="subscript"/>
      <sz val="9"/>
      <color theme="3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sz val="9"/>
      <color rgb="FF1F497D"/>
      <name val="Arial"/>
      <family val="2"/>
    </font>
    <font>
      <sz val="9"/>
      <name val="Times New Roman"/>
    </font>
    <font>
      <b/>
      <sz val="20"/>
      <color theme="4" tint="-0.499984740745262"/>
      <name val="Segoe UI"/>
      <family val="2"/>
    </font>
    <font>
      <b/>
      <sz val="16"/>
      <color theme="4" tint="-0.499984740745262"/>
      <name val="Segoe UI"/>
      <family val="2"/>
    </font>
    <font>
      <b/>
      <sz val="9"/>
      <color rgb="FFFF0000"/>
      <name val="Arial"/>
      <family val="2"/>
    </font>
    <font>
      <sz val="10"/>
      <name val="Segoe UI"/>
      <family val="2"/>
    </font>
    <font>
      <sz val="9"/>
      <name val="Segoe UI"/>
      <family val="2"/>
    </font>
    <font>
      <sz val="10"/>
      <color rgb="FF1F497D"/>
      <name val="Arial"/>
      <family val="2"/>
    </font>
    <font>
      <u/>
      <sz val="10"/>
      <color rgb="FF1F497D"/>
      <name val="Arial"/>
      <family val="2"/>
    </font>
    <font>
      <b/>
      <u/>
      <sz val="9"/>
      <name val="Segoe UI"/>
      <family val="2"/>
    </font>
    <font>
      <b/>
      <sz val="12"/>
      <name val="Segoe UI"/>
      <family val="2"/>
    </font>
    <font>
      <b/>
      <sz val="9"/>
      <name val="Arial"/>
      <family val="2"/>
    </font>
    <font>
      <b/>
      <sz val="9"/>
      <name val="Segoe UI"/>
      <family val="2"/>
    </font>
    <font>
      <b/>
      <sz val="10"/>
      <name val="Segoe UI"/>
      <family val="2"/>
    </font>
    <font>
      <b/>
      <vertAlign val="subscript"/>
      <sz val="9"/>
      <name val="Arial"/>
      <family val="2"/>
    </font>
    <font>
      <sz val="9"/>
      <name val="Calibri"/>
      <family val="2"/>
    </font>
    <font>
      <sz val="8"/>
      <name val="Segoe UI"/>
      <family val="2"/>
    </font>
    <font>
      <b/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medium">
        <color theme="0" tint="-0.24994659260841701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ck">
        <color auto="1"/>
      </top>
      <bottom style="thin">
        <color indexed="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medium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6"/>
      </left>
      <right/>
      <top style="thin">
        <color indexed="9"/>
      </top>
      <bottom style="thin">
        <color indexed="9"/>
      </bottom>
      <diagonal/>
    </border>
    <border>
      <left style="thin">
        <color theme="6"/>
      </left>
      <right/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50"/>
      </left>
      <right style="thin">
        <color theme="0" tint="-0.24994659260841701"/>
      </right>
      <top style="thin">
        <color theme="0" tint="-0.249977111117893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1" fillId="0" borderId="0"/>
    <xf numFmtId="0" fontId="1" fillId="0" borderId="0"/>
    <xf numFmtId="0" fontId="18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8" fillId="0" borderId="1" xfId="0" applyFont="1" applyBorder="1"/>
    <xf numFmtId="3" fontId="0" fillId="0" borderId="3" xfId="0" applyNumberFormat="1" applyBorder="1"/>
    <xf numFmtId="3" fontId="8" fillId="0" borderId="3" xfId="0" applyNumberFormat="1" applyFont="1" applyBorder="1"/>
    <xf numFmtId="0" fontId="0" fillId="0" borderId="6" xfId="0" applyBorder="1" applyAlignment="1">
      <alignment wrapText="1"/>
    </xf>
    <xf numFmtId="0" fontId="12" fillId="0" borderId="1" xfId="0" applyFont="1" applyBorder="1"/>
    <xf numFmtId="0" fontId="12" fillId="0" borderId="3" xfId="0" applyFont="1" applyBorder="1"/>
    <xf numFmtId="0" fontId="15" fillId="0" borderId="1" xfId="0" applyFont="1" applyBorder="1"/>
    <xf numFmtId="0" fontId="12" fillId="0" borderId="5" xfId="0" applyFont="1" applyBorder="1"/>
    <xf numFmtId="0" fontId="1" fillId="0" borderId="1" xfId="5" applyBorder="1"/>
    <xf numFmtId="0" fontId="1" fillId="0" borderId="1" xfId="5" applyBorder="1" applyAlignment="1">
      <alignment horizontal="center"/>
    </xf>
    <xf numFmtId="0" fontId="7" fillId="0" borderId="1" xfId="5" applyFont="1" applyBorder="1"/>
    <xf numFmtId="0" fontId="9" fillId="2" borderId="1" xfId="5" applyFont="1" applyFill="1" applyBorder="1"/>
    <xf numFmtId="0" fontId="1" fillId="2" borderId="1" xfId="5" applyFill="1" applyBorder="1" applyAlignment="1">
      <alignment vertical="center"/>
    </xf>
    <xf numFmtId="0" fontId="1" fillId="0" borderId="1" xfId="6" applyBorder="1"/>
    <xf numFmtId="0" fontId="1" fillId="0" borderId="1" xfId="6" applyBorder="1" applyAlignment="1">
      <alignment horizontal="center"/>
    </xf>
    <xf numFmtId="0" fontId="15" fillId="0" borderId="3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6" xfId="6" applyBorder="1"/>
    <xf numFmtId="0" fontId="12" fillId="2" borderId="7" xfId="6" applyFont="1" applyFill="1" applyBorder="1" applyAlignment="1">
      <alignment wrapText="1"/>
    </xf>
    <xf numFmtId="0" fontId="19" fillId="0" borderId="8" xfId="7" applyFont="1" applyBorder="1" applyAlignment="1">
      <alignment horizontal="center" vertical="center" wrapText="1"/>
    </xf>
    <xf numFmtId="14" fontId="20" fillId="0" borderId="9" xfId="7" applyNumberFormat="1" applyFont="1" applyBorder="1" applyAlignment="1">
      <alignment vertical="center" wrapText="1"/>
    </xf>
    <xf numFmtId="0" fontId="21" fillId="0" borderId="5" xfId="0" applyFont="1" applyBorder="1"/>
    <xf numFmtId="0" fontId="22" fillId="0" borderId="10" xfId="7" applyFont="1" applyBorder="1" applyAlignment="1">
      <alignment horizontal="left" indent="1"/>
    </xf>
    <xf numFmtId="0" fontId="17" fillId="0" borderId="5" xfId="0" applyFont="1" applyBorder="1"/>
    <xf numFmtId="0" fontId="23" fillId="0" borderId="11" xfId="7" applyFont="1" applyBorder="1" applyAlignment="1">
      <alignment horizontal="left" indent="1"/>
    </xf>
    <xf numFmtId="0" fontId="1" fillId="2" borderId="1" xfId="6" applyFill="1" applyBorder="1"/>
    <xf numFmtId="0" fontId="1" fillId="2" borderId="6" xfId="6" applyFill="1" applyBorder="1"/>
    <xf numFmtId="0" fontId="21" fillId="0" borderId="1" xfId="0" applyFont="1" applyBorder="1"/>
    <xf numFmtId="0" fontId="17" fillId="0" borderId="1" xfId="0" applyFont="1" applyBorder="1"/>
    <xf numFmtId="0" fontId="24" fillId="0" borderId="1" xfId="0" applyFont="1" applyBorder="1"/>
    <xf numFmtId="0" fontId="17" fillId="0" borderId="4" xfId="1" applyFont="1" applyBorder="1" applyAlignment="1" applyProtection="1"/>
    <xf numFmtId="0" fontId="25" fillId="0" borderId="4" xfId="1" applyFont="1" applyBorder="1" applyAlignment="1" applyProtection="1"/>
    <xf numFmtId="0" fontId="27" fillId="0" borderId="12" xfId="0" applyFont="1" applyBorder="1" applyAlignment="1">
      <alignment horizontal="left" indent="1"/>
    </xf>
    <xf numFmtId="0" fontId="27" fillId="0" borderId="12" xfId="0" applyFont="1" applyBorder="1" applyAlignment="1">
      <alignment horizontal="left"/>
    </xf>
    <xf numFmtId="0" fontId="27" fillId="0" borderId="0" xfId="0" applyFont="1" applyAlignment="1">
      <alignment horizontal="left" indent="1"/>
    </xf>
    <xf numFmtId="0" fontId="13" fillId="0" borderId="1" xfId="6" applyFont="1" applyBorder="1" applyAlignment="1">
      <alignment horizontal="left" vertical="center"/>
    </xf>
    <xf numFmtId="0" fontId="13" fillId="0" borderId="2" xfId="6" applyFont="1" applyBorder="1" applyAlignment="1">
      <alignment horizontal="left" vertical="center"/>
    </xf>
    <xf numFmtId="0" fontId="28" fillId="2" borderId="0" xfId="0" applyFont="1" applyFill="1" applyAlignment="1">
      <alignment horizontal="left" indent="1"/>
    </xf>
    <xf numFmtId="0" fontId="12" fillId="0" borderId="2" xfId="6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 vertical="center" wrapText="1" indent="1"/>
    </xf>
    <xf numFmtId="0" fontId="29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 indent="1"/>
    </xf>
    <xf numFmtId="3" fontId="22" fillId="0" borderId="14" xfId="0" applyNumberFormat="1" applyFont="1" applyBorder="1" applyAlignment="1">
      <alignment horizontal="right" vertical="center" indent="1"/>
    </xf>
    <xf numFmtId="3" fontId="30" fillId="0" borderId="14" xfId="0" applyNumberFormat="1" applyFont="1" applyBorder="1" applyAlignment="1">
      <alignment horizontal="right" vertical="center" indent="1"/>
    </xf>
    <xf numFmtId="0" fontId="23" fillId="2" borderId="0" xfId="0" applyFont="1" applyFill="1" applyAlignment="1">
      <alignment horizontal="left" vertical="top" indent="1"/>
    </xf>
    <xf numFmtId="0" fontId="0" fillId="2" borderId="0" xfId="0" applyFill="1"/>
    <xf numFmtId="0" fontId="0" fillId="2" borderId="16" xfId="0" applyFill="1" applyBorder="1"/>
    <xf numFmtId="0" fontId="0" fillId="0" borderId="17" xfId="0" applyBorder="1"/>
    <xf numFmtId="0" fontId="23" fillId="0" borderId="18" xfId="7" applyFont="1" applyBorder="1" applyAlignment="1">
      <alignment horizontal="left" indent="1"/>
    </xf>
    <xf numFmtId="0" fontId="0" fillId="2" borderId="1" xfId="0" applyFill="1" applyBorder="1"/>
    <xf numFmtId="3" fontId="12" fillId="0" borderId="3" xfId="0" applyNumberFormat="1" applyFont="1" applyBorder="1"/>
    <xf numFmtId="0" fontId="27" fillId="0" borderId="14" xfId="0" applyFont="1" applyBorder="1" applyAlignment="1">
      <alignment horizontal="center" vertical="center" wrapText="1"/>
    </xf>
    <xf numFmtId="0" fontId="12" fillId="0" borderId="6" xfId="0" applyFont="1" applyBorder="1"/>
    <xf numFmtId="3" fontId="12" fillId="0" borderId="6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3" fontId="12" fillId="0" borderId="6" xfId="0" applyNumberFormat="1" applyFont="1" applyBorder="1"/>
    <xf numFmtId="0" fontId="23" fillId="0" borderId="19" xfId="7" applyFont="1" applyBorder="1" applyAlignment="1">
      <alignment horizontal="left" indent="1"/>
    </xf>
    <xf numFmtId="0" fontId="23" fillId="0" borderId="1" xfId="7" applyFont="1" applyBorder="1" applyAlignment="1">
      <alignment horizontal="left" indent="1"/>
    </xf>
    <xf numFmtId="3" fontId="12" fillId="0" borderId="1" xfId="0" applyNumberFormat="1" applyFont="1" applyBorder="1" applyAlignment="1">
      <alignment wrapText="1"/>
    </xf>
    <xf numFmtId="3" fontId="12" fillId="0" borderId="1" xfId="0" applyNumberFormat="1" applyFont="1" applyBorder="1"/>
    <xf numFmtId="0" fontId="27" fillId="0" borderId="1" xfId="0" applyFont="1" applyBorder="1" applyAlignment="1">
      <alignment horizontal="left" indent="1"/>
    </xf>
    <xf numFmtId="0" fontId="27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indent="1"/>
    </xf>
    <xf numFmtId="0" fontId="16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 indent="1"/>
    </xf>
    <xf numFmtId="3" fontId="33" fillId="0" borderId="20" xfId="0" applyNumberFormat="1" applyFont="1" applyBorder="1" applyAlignment="1">
      <alignment horizontal="right" vertical="center" indent="1"/>
    </xf>
    <xf numFmtId="3" fontId="30" fillId="0" borderId="20" xfId="0" applyNumberFormat="1" applyFont="1" applyBorder="1" applyAlignment="1">
      <alignment horizontal="right" vertical="center" indent="1"/>
    </xf>
    <xf numFmtId="3" fontId="33" fillId="0" borderId="14" xfId="0" applyNumberFormat="1" applyFont="1" applyBorder="1" applyAlignment="1">
      <alignment horizontal="right" vertical="center" indent="1"/>
    </xf>
    <xf numFmtId="3" fontId="34" fillId="0" borderId="14" xfId="0" applyNumberFormat="1" applyFont="1" applyBorder="1" applyAlignment="1">
      <alignment horizontal="right" vertical="center" indent="1"/>
    </xf>
    <xf numFmtId="3" fontId="0" fillId="0" borderId="1" xfId="0" applyNumberFormat="1" applyBorder="1" applyAlignment="1">
      <alignment wrapText="1"/>
    </xf>
    <xf numFmtId="0" fontId="22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 indent="1"/>
    </xf>
    <xf numFmtId="0" fontId="22" fillId="0" borderId="22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 indent="1"/>
    </xf>
    <xf numFmtId="0" fontId="22" fillId="0" borderId="23" xfId="0" applyFont="1" applyBorder="1" applyAlignment="1">
      <alignment horizontal="left" vertical="center" wrapText="1" indent="1"/>
    </xf>
    <xf numFmtId="3" fontId="22" fillId="0" borderId="20" xfId="0" applyNumberFormat="1" applyFont="1" applyBorder="1" applyAlignment="1">
      <alignment horizontal="right" vertical="center" indent="1"/>
    </xf>
    <xf numFmtId="3" fontId="22" fillId="2" borderId="24" xfId="0" applyNumberFormat="1" applyFont="1" applyFill="1" applyBorder="1" applyAlignment="1">
      <alignment horizontal="right" vertical="center" wrapText="1" indent="1"/>
    </xf>
    <xf numFmtId="0" fontId="12" fillId="2" borderId="0" xfId="0" applyFont="1" applyFill="1" applyAlignment="1">
      <alignment horizontal="center" wrapText="1"/>
    </xf>
    <xf numFmtId="0" fontId="22" fillId="2" borderId="25" xfId="0" applyFont="1" applyFill="1" applyBorder="1" applyAlignment="1">
      <alignment horizontal="left" vertical="center" wrapText="1" indent="1"/>
    </xf>
    <xf numFmtId="3" fontId="22" fillId="2" borderId="25" xfId="0" applyNumberFormat="1" applyFont="1" applyFill="1" applyBorder="1" applyAlignment="1" applyProtection="1">
      <alignment horizontal="right" vertical="center" wrapText="1" indent="1"/>
      <protection locked="0"/>
    </xf>
    <xf numFmtId="0" fontId="11" fillId="2" borderId="0" xfId="0" applyFont="1" applyFill="1" applyAlignment="1">
      <alignment horizontal="center" vertical="center" wrapText="1"/>
    </xf>
    <xf numFmtId="0" fontId="22" fillId="0" borderId="26" xfId="0" applyFont="1" applyBorder="1" applyAlignment="1">
      <alignment horizontal="left" vertical="center" wrapText="1" indent="1"/>
    </xf>
    <xf numFmtId="0" fontId="22" fillId="2" borderId="27" xfId="0" applyFont="1" applyFill="1" applyBorder="1" applyAlignment="1">
      <alignment horizontal="left" vertical="center" wrapText="1" indent="1"/>
    </xf>
    <xf numFmtId="3" fontId="22" fillId="2" borderId="27" xfId="0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28" xfId="0" applyFont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wrapText="1"/>
    </xf>
    <xf numFmtId="0" fontId="12" fillId="2" borderId="30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left" vertical="center" wrapText="1" indent="1"/>
    </xf>
    <xf numFmtId="0" fontId="11" fillId="2" borderId="2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wrapText="1"/>
    </xf>
    <xf numFmtId="0" fontId="12" fillId="2" borderId="27" xfId="0" applyFont="1" applyFill="1" applyBorder="1" applyAlignment="1">
      <alignment horizontal="center" wrapText="1"/>
    </xf>
    <xf numFmtId="0" fontId="22" fillId="0" borderId="28" xfId="0" applyFont="1" applyBorder="1" applyAlignment="1">
      <alignment horizontal="left" vertical="center" wrapText="1" indent="1"/>
    </xf>
    <xf numFmtId="0" fontId="22" fillId="2" borderId="31" xfId="0" applyFont="1" applyFill="1" applyBorder="1" applyAlignment="1">
      <alignment horizontal="left" vertical="center" wrapText="1" indent="1"/>
    </xf>
    <xf numFmtId="3" fontId="22" fillId="2" borderId="25" xfId="0" applyNumberFormat="1" applyFont="1" applyFill="1" applyBorder="1" applyAlignment="1">
      <alignment horizontal="right" vertical="center" wrapText="1" indent="1"/>
    </xf>
    <xf numFmtId="0" fontId="11" fillId="2" borderId="29" xfId="0" applyFont="1" applyFill="1" applyBorder="1" applyAlignment="1">
      <alignment horizontal="center" vertical="center" wrapText="1"/>
    </xf>
    <xf numFmtId="3" fontId="22" fillId="2" borderId="32" xfId="0" applyNumberFormat="1" applyFont="1" applyFill="1" applyBorder="1" applyAlignment="1">
      <alignment horizontal="right" vertical="center" wrapText="1" indent="1"/>
    </xf>
    <xf numFmtId="3" fontId="22" fillId="0" borderId="33" xfId="0" applyNumberFormat="1" applyFont="1" applyBorder="1" applyAlignment="1">
      <alignment horizontal="right" vertical="center" indent="1"/>
    </xf>
    <xf numFmtId="3" fontId="22" fillId="2" borderId="34" xfId="0" applyNumberFormat="1" applyFont="1" applyFill="1" applyBorder="1" applyAlignment="1" applyProtection="1">
      <alignment horizontal="right" vertical="center" wrapText="1" indent="1"/>
      <protection locked="0"/>
    </xf>
    <xf numFmtId="0" fontId="22" fillId="2" borderId="35" xfId="0" applyFont="1" applyFill="1" applyBorder="1" applyAlignment="1">
      <alignment horizontal="left" vertical="center" wrapText="1" indent="1"/>
    </xf>
    <xf numFmtId="0" fontId="30" fillId="0" borderId="22" xfId="0" applyFont="1" applyBorder="1" applyAlignment="1">
      <alignment horizontal="center" vertical="center" wrapText="1"/>
    </xf>
    <xf numFmtId="0" fontId="23" fillId="0" borderId="36" xfId="7" applyFont="1" applyBorder="1" applyAlignment="1">
      <alignment horizontal="left" indent="1"/>
    </xf>
    <xf numFmtId="0" fontId="16" fillId="0" borderId="4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 wrapText="1" indent="1"/>
    </xf>
    <xf numFmtId="3" fontId="29" fillId="0" borderId="14" xfId="0" applyNumberFormat="1" applyFont="1" applyBorder="1" applyAlignment="1">
      <alignment horizontal="right" vertical="center" indent="1"/>
    </xf>
    <xf numFmtId="0" fontId="30" fillId="0" borderId="13" xfId="0" applyFont="1" applyBorder="1" applyAlignment="1">
      <alignment horizontal="left" vertical="center" wrapText="1" indent="1"/>
    </xf>
    <xf numFmtId="0" fontId="22" fillId="0" borderId="13" xfId="0" applyFont="1" applyBorder="1" applyAlignment="1">
      <alignment horizontal="left" vertical="center" wrapText="1" indent="2"/>
    </xf>
    <xf numFmtId="3" fontId="23" fillId="0" borderId="14" xfId="0" applyNumberFormat="1" applyFont="1" applyBorder="1" applyAlignment="1">
      <alignment horizontal="right" vertical="center" indent="1"/>
    </xf>
    <xf numFmtId="3" fontId="0" fillId="2" borderId="1" xfId="0" applyNumberFormat="1" applyFill="1" applyBorder="1"/>
    <xf numFmtId="0" fontId="27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 wrapText="1" indent="1"/>
    </xf>
    <xf numFmtId="0" fontId="22" fillId="0" borderId="14" xfId="0" applyFont="1" applyBorder="1" applyAlignment="1">
      <alignment horizontal="left" vertical="center" wrapText="1" indent="1"/>
    </xf>
    <xf numFmtId="10" fontId="22" fillId="2" borderId="21" xfId="5" applyNumberFormat="1" applyFont="1" applyFill="1" applyBorder="1" applyAlignment="1">
      <alignment vertical="center" wrapText="1"/>
    </xf>
    <xf numFmtId="0" fontId="22" fillId="0" borderId="41" xfId="0" applyFont="1" applyBorder="1" applyAlignment="1">
      <alignment horizontal="left" vertical="center" wrapText="1" indent="1"/>
    </xf>
    <xf numFmtId="4" fontId="22" fillId="0" borderId="14" xfId="0" applyNumberFormat="1" applyFont="1" applyBorder="1" applyAlignment="1">
      <alignment horizontal="right" vertical="center" indent="1"/>
    </xf>
    <xf numFmtId="0" fontId="22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3" fontId="22" fillId="2" borderId="45" xfId="5" applyNumberFormat="1" applyFont="1" applyFill="1" applyBorder="1" applyAlignment="1">
      <alignment horizontal="left" vertical="center" wrapText="1" indent="1"/>
    </xf>
    <xf numFmtId="0" fontId="27" fillId="0" borderId="20" xfId="0" applyFont="1" applyBorder="1" applyAlignment="1">
      <alignment horizontal="center" vertical="center" wrapText="1"/>
    </xf>
    <xf numFmtId="4" fontId="30" fillId="0" borderId="14" xfId="0" applyNumberFormat="1" applyFont="1" applyBorder="1" applyAlignment="1">
      <alignment horizontal="right" vertical="center" indent="1"/>
    </xf>
    <xf numFmtId="10" fontId="30" fillId="2" borderId="21" xfId="5" applyNumberFormat="1" applyFont="1" applyFill="1" applyBorder="1" applyAlignment="1">
      <alignment vertical="center" wrapText="1"/>
    </xf>
    <xf numFmtId="0" fontId="1" fillId="3" borderId="0" xfId="5" applyFill="1"/>
    <xf numFmtId="0" fontId="7" fillId="3" borderId="0" xfId="5" applyFont="1" applyFill="1"/>
    <xf numFmtId="0" fontId="1" fillId="3" borderId="0" xfId="5" applyFill="1" applyAlignment="1">
      <alignment horizontal="center"/>
    </xf>
    <xf numFmtId="0" fontId="1" fillId="0" borderId="17" xfId="5" applyBorder="1"/>
    <xf numFmtId="0" fontId="1" fillId="2" borderId="6" xfId="5" applyFill="1" applyBorder="1" applyAlignment="1">
      <alignment vertical="center"/>
    </xf>
    <xf numFmtId="0" fontId="27" fillId="0" borderId="2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4" fontId="22" fillId="0" borderId="20" xfId="0" applyNumberFormat="1" applyFont="1" applyBorder="1" applyAlignment="1">
      <alignment horizontal="right" vertical="center" indent="1"/>
    </xf>
    <xf numFmtId="10" fontId="22" fillId="2" borderId="26" xfId="5" applyNumberFormat="1" applyFont="1" applyFill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12" fillId="3" borderId="0" xfId="6" applyFont="1" applyFill="1"/>
    <xf numFmtId="0" fontId="12" fillId="3" borderId="0" xfId="6" applyFont="1" applyFill="1" applyAlignment="1">
      <alignment horizontal="center"/>
    </xf>
    <xf numFmtId="0" fontId="12" fillId="0" borderId="2" xfId="6" applyFont="1" applyBorder="1"/>
    <xf numFmtId="0" fontId="22" fillId="0" borderId="0" xfId="0" applyFont="1" applyBorder="1" applyAlignment="1">
      <alignment horizontal="left" vertical="center" wrapText="1" indent="1"/>
    </xf>
    <xf numFmtId="3" fontId="22" fillId="2" borderId="47" xfId="5" applyNumberFormat="1" applyFont="1" applyFill="1" applyBorder="1" applyAlignment="1">
      <alignment horizontal="center" vertical="center" wrapText="1"/>
    </xf>
    <xf numFmtId="0" fontId="25" fillId="0" borderId="4" xfId="1" applyFont="1" applyBorder="1" applyAlignment="1" applyProtection="1">
      <alignment wrapText="1"/>
    </xf>
    <xf numFmtId="0" fontId="25" fillId="0" borderId="6" xfId="1" applyFont="1" applyBorder="1" applyAlignment="1" applyProtection="1">
      <alignment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2" fillId="0" borderId="28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0" fontId="22" fillId="0" borderId="42" xfId="5" applyFont="1" applyBorder="1" applyAlignment="1">
      <alignment horizontal="center" vertical="center"/>
    </xf>
    <xf numFmtId="0" fontId="22" fillId="0" borderId="40" xfId="5" applyFont="1" applyBorder="1" applyAlignment="1">
      <alignment horizontal="left" vertical="center" wrapText="1" indent="1"/>
    </xf>
    <xf numFmtId="0" fontId="22" fillId="0" borderId="33" xfId="5" applyFont="1" applyBorder="1" applyAlignment="1">
      <alignment horizontal="left" vertical="center" wrapText="1" indent="1"/>
    </xf>
    <xf numFmtId="0" fontId="22" fillId="0" borderId="26" xfId="5" applyFont="1" applyBorder="1" applyAlignment="1">
      <alignment horizontal="left" vertical="center" wrapText="1" indent="1"/>
    </xf>
  </cellXfs>
  <cellStyles count="8">
    <cellStyle name="Hiperesteka" xfId="1" builtinId="8"/>
    <cellStyle name="Millares 2" xfId="2" xr:uid="{00000000-0005-0000-0000-000001000000}"/>
    <cellStyle name="Normal 2" xfId="3" xr:uid="{00000000-0005-0000-0000-000003000000}"/>
    <cellStyle name="Normal 3" xfId="4" xr:uid="{00000000-0005-0000-0000-000004000000}"/>
    <cellStyle name="Normal 3 2" xfId="6" xr:uid="{00000000-0005-0000-0000-000005000000}"/>
    <cellStyle name="Normal 4" xfId="5" xr:uid="{00000000-0005-0000-0000-000006000000}"/>
    <cellStyle name="Normala" xfId="0" builtinId="0"/>
    <cellStyle name="Normala 2" xfId="7" xr:uid="{765F08D6-BD50-470D-BF42-B05AC0D84B5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21543" name="Text Box 1">
          <a:extLst>
            <a:ext uri="{FF2B5EF4-FFF2-40B4-BE49-F238E27FC236}">
              <a16:creationId xmlns:a16="http://schemas.microsoft.com/office/drawing/2014/main" id="{00000000-0008-0000-0200-00002754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361950</xdr:colOff>
      <xdr:row>32</xdr:row>
      <xdr:rowOff>28575</xdr:rowOff>
    </xdr:to>
    <xdr:sp macro="" textlink="">
      <xdr:nvSpPr>
        <xdr:cNvPr id="21544" name="Text Box 4">
          <a:extLst>
            <a:ext uri="{FF2B5EF4-FFF2-40B4-BE49-F238E27FC236}">
              <a16:creationId xmlns:a16="http://schemas.microsoft.com/office/drawing/2014/main" id="{00000000-0008-0000-0200-000028540000}"/>
            </a:ext>
          </a:extLst>
        </xdr:cNvPr>
        <xdr:cNvSpPr txBox="1">
          <a:spLocks noChangeArrowheads="1"/>
        </xdr:cNvSpPr>
      </xdr:nvSpPr>
      <xdr:spPr bwMode="auto">
        <a:xfrm>
          <a:off x="4457700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28</xdr:row>
      <xdr:rowOff>0</xdr:rowOff>
    </xdr:from>
    <xdr:to>
      <xdr:col>5</xdr:col>
      <xdr:colOff>361950</xdr:colOff>
      <xdr:row>29</xdr:row>
      <xdr:rowOff>76200</xdr:rowOff>
    </xdr:to>
    <xdr:sp macro="" textlink="">
      <xdr:nvSpPr>
        <xdr:cNvPr id="21545" name="Text Box 4">
          <a:extLst>
            <a:ext uri="{FF2B5EF4-FFF2-40B4-BE49-F238E27FC236}">
              <a16:creationId xmlns:a16="http://schemas.microsoft.com/office/drawing/2014/main" id="{00000000-0008-0000-0200-000029540000}"/>
            </a:ext>
          </a:extLst>
        </xdr:cNvPr>
        <xdr:cNvSpPr txBox="1">
          <a:spLocks noChangeArrowheads="1"/>
        </xdr:cNvSpPr>
      </xdr:nvSpPr>
      <xdr:spPr bwMode="auto">
        <a:xfrm>
          <a:off x="4457700" y="61531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5638" name="Text Box 2">
          <a:extLst>
            <a:ext uri="{FF2B5EF4-FFF2-40B4-BE49-F238E27FC236}">
              <a16:creationId xmlns:a16="http://schemas.microsoft.com/office/drawing/2014/main" id="{00000000-0008-0000-0300-00000616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4615" name="Text Box 3">
          <a:extLst>
            <a:ext uri="{FF2B5EF4-FFF2-40B4-BE49-F238E27FC236}">
              <a16:creationId xmlns:a16="http://schemas.microsoft.com/office/drawing/2014/main" id="{00000000-0008-0000-0400-00000712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2724150</xdr:colOff>
      <xdr:row>0</xdr:row>
      <xdr:rowOff>0</xdr:rowOff>
    </xdr:to>
    <xdr:pic>
      <xdr:nvPicPr>
        <xdr:cNvPr id="22567" name="Picture 1">
          <a:extLst>
            <a:ext uri="{FF2B5EF4-FFF2-40B4-BE49-F238E27FC236}">
              <a16:creationId xmlns:a16="http://schemas.microsoft.com/office/drawing/2014/main" id="{00000000-0008-0000-0700-000027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5" t="52879" r="22755" b="34996"/>
        <a:stretch>
          <a:fillRect/>
        </a:stretch>
      </xdr:blipFill>
      <xdr:spPr bwMode="auto">
        <a:xfrm>
          <a:off x="38100" y="0"/>
          <a:ext cx="268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</xdr:row>
      <xdr:rowOff>0</xdr:rowOff>
    </xdr:from>
    <xdr:to>
      <xdr:col>3</xdr:col>
      <xdr:colOff>361950</xdr:colOff>
      <xdr:row>3</xdr:row>
      <xdr:rowOff>200025</xdr:rowOff>
    </xdr:to>
    <xdr:sp macro="" textlink="">
      <xdr:nvSpPr>
        <xdr:cNvPr id="22568" name="Text Box 2">
          <a:extLst>
            <a:ext uri="{FF2B5EF4-FFF2-40B4-BE49-F238E27FC236}">
              <a16:creationId xmlns:a16="http://schemas.microsoft.com/office/drawing/2014/main" id="{00000000-0008-0000-0700-000028580000}"/>
            </a:ext>
          </a:extLst>
        </xdr:cNvPr>
        <xdr:cNvSpPr txBox="1">
          <a:spLocks noChangeArrowheads="1"/>
        </xdr:cNvSpPr>
      </xdr:nvSpPr>
      <xdr:spPr bwMode="auto">
        <a:xfrm>
          <a:off x="4476750" y="751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3</xdr:row>
      <xdr:rowOff>0</xdr:rowOff>
    </xdr:from>
    <xdr:to>
      <xdr:col>3</xdr:col>
      <xdr:colOff>361950</xdr:colOff>
      <xdr:row>3</xdr:row>
      <xdr:rowOff>200025</xdr:rowOff>
    </xdr:to>
    <xdr:sp macro="" textlink="">
      <xdr:nvSpPr>
        <xdr:cNvPr id="22569" name="Text Box 2">
          <a:extLst>
            <a:ext uri="{FF2B5EF4-FFF2-40B4-BE49-F238E27FC236}">
              <a16:creationId xmlns:a16="http://schemas.microsoft.com/office/drawing/2014/main" id="{00000000-0008-0000-0700-000029580000}"/>
            </a:ext>
          </a:extLst>
        </xdr:cNvPr>
        <xdr:cNvSpPr txBox="1">
          <a:spLocks noChangeArrowheads="1"/>
        </xdr:cNvSpPr>
      </xdr:nvSpPr>
      <xdr:spPr bwMode="auto">
        <a:xfrm>
          <a:off x="4476750" y="6848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23</xdr:row>
      <xdr:rowOff>0</xdr:rowOff>
    </xdr:from>
    <xdr:to>
      <xdr:col>3</xdr:col>
      <xdr:colOff>361950</xdr:colOff>
      <xdr:row>24</xdr:row>
      <xdr:rowOff>38100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5010150" y="6391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285750</xdr:colOff>
      <xdr:row>25</xdr:row>
      <xdr:rowOff>0</xdr:rowOff>
    </xdr:from>
    <xdr:ext cx="76200" cy="200025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743450" y="7172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285750</xdr:colOff>
      <xdr:row>23</xdr:row>
      <xdr:rowOff>0</xdr:rowOff>
    </xdr:from>
    <xdr:to>
      <xdr:col>3</xdr:col>
      <xdr:colOff>361950</xdr:colOff>
      <xdr:row>24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89979B5-B142-4536-9BA2-07D63EA15544}"/>
            </a:ext>
          </a:extLst>
        </xdr:cNvPr>
        <xdr:cNvSpPr txBox="1">
          <a:spLocks noChangeArrowheads="1"/>
        </xdr:cNvSpPr>
      </xdr:nvSpPr>
      <xdr:spPr bwMode="auto">
        <a:xfrm>
          <a:off x="4886325" y="5943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285750</xdr:colOff>
      <xdr:row>23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357F7A9-88E1-446C-AB9F-A220CE785D77}"/>
            </a:ext>
          </a:extLst>
        </xdr:cNvPr>
        <xdr:cNvSpPr txBox="1">
          <a:spLocks noChangeArrowheads="1"/>
        </xdr:cNvSpPr>
      </xdr:nvSpPr>
      <xdr:spPr bwMode="auto">
        <a:xfrm>
          <a:off x="4276725" y="5943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285750</xdr:colOff>
      <xdr:row>23</xdr:row>
      <xdr:rowOff>0</xdr:rowOff>
    </xdr:from>
    <xdr:to>
      <xdr:col>3</xdr:col>
      <xdr:colOff>358140</xdr:colOff>
      <xdr:row>24</xdr:row>
      <xdr:rowOff>19050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A18853DB-E46A-422F-94D5-0DAFCAE8B236}"/>
            </a:ext>
          </a:extLst>
        </xdr:cNvPr>
        <xdr:cNvSpPr txBox="1">
          <a:spLocks noChangeArrowheads="1"/>
        </xdr:cNvSpPr>
      </xdr:nvSpPr>
      <xdr:spPr bwMode="auto">
        <a:xfrm>
          <a:off x="4886325" y="5943600"/>
          <a:ext cx="7239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285750</xdr:colOff>
      <xdr:row>23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433D09B-E663-4A1D-A1ED-20330FBD95D3}"/>
            </a:ext>
          </a:extLst>
        </xdr:cNvPr>
        <xdr:cNvSpPr txBox="1">
          <a:spLocks noChangeArrowheads="1"/>
        </xdr:cNvSpPr>
      </xdr:nvSpPr>
      <xdr:spPr bwMode="auto">
        <a:xfrm>
          <a:off x="4276725" y="5943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22</xdr:row>
      <xdr:rowOff>0</xdr:rowOff>
    </xdr:from>
    <xdr:to>
      <xdr:col>3</xdr:col>
      <xdr:colOff>361950</xdr:colOff>
      <xdr:row>23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600575" y="52959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285750</xdr:colOff>
      <xdr:row>18</xdr:row>
      <xdr:rowOff>0</xdr:rowOff>
    </xdr:from>
    <xdr:ext cx="76200" cy="2381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70675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285750</xdr:colOff>
      <xdr:row>3</xdr:row>
      <xdr:rowOff>0</xdr:rowOff>
    </xdr:from>
    <xdr:ext cx="76200" cy="238125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5676900" y="11239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285750</xdr:colOff>
      <xdr:row>23</xdr:row>
      <xdr:rowOff>0</xdr:rowOff>
    </xdr:from>
    <xdr:ext cx="76200" cy="23812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5676900" y="11239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2</xdr:row>
      <xdr:rowOff>0</xdr:rowOff>
    </xdr:from>
    <xdr:to>
      <xdr:col>3</xdr:col>
      <xdr:colOff>361950</xdr:colOff>
      <xdr:row>2</xdr:row>
      <xdr:rowOff>228600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5676900" y="68961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285750</xdr:colOff>
      <xdr:row>3</xdr:row>
      <xdr:rowOff>0</xdr:rowOff>
    </xdr:from>
    <xdr:ext cx="76200" cy="238125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5676900" y="112395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84"/>
  <sheetViews>
    <sheetView tabSelected="1" zoomScaleNormal="100" workbookViewId="0"/>
  </sheetViews>
  <sheetFormatPr defaultColWidth="11.42578125" defaultRowHeight="12.75" x14ac:dyDescent="0.2"/>
  <cols>
    <col min="1" max="1" width="164.28515625" style="11" customWidth="1"/>
    <col min="2" max="13" width="12.140625" style="1" customWidth="1"/>
    <col min="14" max="16384" width="11.42578125" style="1"/>
  </cols>
  <sheetData>
    <row r="1" spans="1:6" s="33" customFormat="1" ht="15" customHeight="1" thickBot="1" x14ac:dyDescent="0.25">
      <c r="A1" s="26"/>
    </row>
    <row r="2" spans="1:6" s="33" customFormat="1" ht="41.25" customHeight="1" x14ac:dyDescent="0.2">
      <c r="A2" s="27" t="s">
        <v>237</v>
      </c>
    </row>
    <row r="3" spans="1:6" s="33" customFormat="1" ht="6.75" customHeight="1" thickBot="1" x14ac:dyDescent="0.25">
      <c r="A3" s="28"/>
      <c r="B3" s="34"/>
    </row>
    <row r="4" spans="1:6" s="13" customFormat="1" ht="8.25" customHeight="1" x14ac:dyDescent="0.2">
      <c r="A4" s="29"/>
      <c r="B4" s="35"/>
    </row>
    <row r="5" spans="1:6" s="37" customFormat="1" ht="20.100000000000001" customHeight="1" x14ac:dyDescent="0.25">
      <c r="A5" s="30" t="s">
        <v>238</v>
      </c>
      <c r="B5" s="36"/>
    </row>
    <row r="6" spans="1:6" s="37" customFormat="1" ht="20.100000000000001" customHeight="1" x14ac:dyDescent="0.25">
      <c r="A6" s="30" t="s">
        <v>239</v>
      </c>
      <c r="B6" s="36"/>
      <c r="E6" s="147"/>
      <c r="F6" s="148"/>
    </row>
    <row r="7" spans="1:6" s="37" customFormat="1" ht="20.100000000000001" customHeight="1" x14ac:dyDescent="0.25">
      <c r="A7" s="30" t="s">
        <v>240</v>
      </c>
      <c r="B7" s="38"/>
      <c r="C7" s="39"/>
      <c r="D7" s="39"/>
      <c r="E7" s="39"/>
      <c r="F7" s="39"/>
    </row>
    <row r="8" spans="1:6" s="37" customFormat="1" ht="20.100000000000001" customHeight="1" x14ac:dyDescent="0.25">
      <c r="A8" s="30" t="s">
        <v>241</v>
      </c>
      <c r="B8" s="36"/>
    </row>
    <row r="9" spans="1:6" s="37" customFormat="1" ht="20.100000000000001" customHeight="1" x14ac:dyDescent="0.25">
      <c r="A9" s="30" t="s">
        <v>242</v>
      </c>
      <c r="B9" s="36"/>
    </row>
    <row r="10" spans="1:6" s="37" customFormat="1" ht="20.100000000000001" customHeight="1" x14ac:dyDescent="0.25">
      <c r="A10" s="30" t="s">
        <v>243</v>
      </c>
      <c r="B10" s="36"/>
    </row>
    <row r="11" spans="1:6" s="37" customFormat="1" ht="20.100000000000001" customHeight="1" x14ac:dyDescent="0.25">
      <c r="A11" s="30" t="s">
        <v>244</v>
      </c>
      <c r="B11" s="36"/>
    </row>
    <row r="12" spans="1:6" s="37" customFormat="1" ht="20.100000000000001" customHeight="1" x14ac:dyDescent="0.25">
      <c r="A12" s="30" t="s">
        <v>245</v>
      </c>
      <c r="B12" s="36"/>
    </row>
    <row r="13" spans="1:6" s="37" customFormat="1" ht="20.100000000000001" customHeight="1" x14ac:dyDescent="0.25">
      <c r="A13" s="30" t="s">
        <v>246</v>
      </c>
      <c r="B13" s="36"/>
    </row>
    <row r="14" spans="1:6" s="37" customFormat="1" ht="8.25" customHeight="1" thickBot="1" x14ac:dyDescent="0.25">
      <c r="A14" s="31"/>
      <c r="B14" s="36"/>
    </row>
    <row r="15" spans="1:6" ht="15.75" customHeight="1" x14ac:dyDescent="0.2">
      <c r="A15" s="32" t="s">
        <v>227</v>
      </c>
    </row>
    <row r="16" spans="1:6" ht="19.5" customHeight="1" x14ac:dyDescent="0.2"/>
    <row r="17" spans="1:1" ht="19.5" customHeight="1" x14ac:dyDescent="0.2"/>
    <row r="18" spans="1:1" ht="19.5" customHeight="1" x14ac:dyDescent="0.2"/>
    <row r="19" spans="1:1" ht="19.5" customHeight="1" x14ac:dyDescent="0.2"/>
    <row r="20" spans="1:1" ht="19.5" customHeight="1" x14ac:dyDescent="0.2"/>
    <row r="21" spans="1:1" ht="19.5" customHeight="1" x14ac:dyDescent="0.2"/>
    <row r="22" spans="1:1" ht="19.5" customHeight="1" x14ac:dyDescent="0.2">
      <c r="A22" s="13"/>
    </row>
    <row r="23" spans="1:1" ht="19.5" customHeight="1" x14ac:dyDescent="0.2"/>
    <row r="24" spans="1:1" ht="19.5" customHeight="1" x14ac:dyDescent="0.2"/>
    <row r="25" spans="1:1" ht="19.5" customHeight="1" x14ac:dyDescent="0.2"/>
    <row r="26" spans="1:1" ht="19.5" customHeight="1" x14ac:dyDescent="0.2"/>
    <row r="27" spans="1:1" ht="19.5" customHeight="1" x14ac:dyDescent="0.2"/>
    <row r="28" spans="1:1" ht="19.5" customHeight="1" x14ac:dyDescent="0.2"/>
    <row r="29" spans="1:1" ht="19.5" customHeight="1" x14ac:dyDescent="0.2"/>
    <row r="30" spans="1:1" ht="19.5" customHeight="1" x14ac:dyDescent="0.2"/>
    <row r="31" spans="1:1" ht="19.5" customHeight="1" x14ac:dyDescent="0.2"/>
    <row r="32" spans="1: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</sheetData>
  <mergeCells count="1">
    <mergeCell ref="E6:F6"/>
  </mergeCells>
  <phoneticPr fontId="3" type="noConversion"/>
  <pageMargins left="0.75" right="0.75" top="1" bottom="1" header="0" footer="0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8"/>
  <sheetViews>
    <sheetView zoomScaleNormal="100" workbookViewId="0"/>
  </sheetViews>
  <sheetFormatPr defaultColWidth="11.42578125" defaultRowHeight="12.75" x14ac:dyDescent="0.2"/>
  <cols>
    <col min="1" max="1" width="16" style="20" customWidth="1"/>
    <col min="2" max="2" width="59.140625" style="20" customWidth="1"/>
    <col min="3" max="3" width="16.42578125" style="20" customWidth="1"/>
    <col min="4" max="4" width="15.7109375" style="20" customWidth="1"/>
    <col min="5" max="5" width="15.5703125" style="21" customWidth="1"/>
    <col min="6" max="6" width="13.28515625" style="20" customWidth="1"/>
    <col min="7" max="7" width="10" style="20" customWidth="1"/>
    <col min="8" max="16384" width="11.42578125" style="20"/>
  </cols>
  <sheetData>
    <row r="1" spans="1:8" ht="24.95" customHeight="1" thickTop="1" x14ac:dyDescent="0.3">
      <c r="A1" s="40" t="s">
        <v>190</v>
      </c>
      <c r="B1" s="41"/>
      <c r="C1" s="41"/>
      <c r="D1" s="41"/>
      <c r="E1" s="41"/>
      <c r="F1" s="41"/>
      <c r="G1" s="41"/>
    </row>
    <row r="2" spans="1:8" ht="20.100000000000001" customHeight="1" x14ac:dyDescent="0.3">
      <c r="A2" s="42" t="s">
        <v>254</v>
      </c>
      <c r="B2" s="43"/>
      <c r="C2" s="44"/>
      <c r="D2" s="44"/>
      <c r="E2" s="44"/>
    </row>
    <row r="3" spans="1:8" ht="21.95" customHeight="1" x14ac:dyDescent="0.2">
      <c r="A3" s="45" t="s">
        <v>228</v>
      </c>
      <c r="B3" s="46"/>
      <c r="C3" s="46"/>
      <c r="D3" s="46"/>
      <c r="E3" s="46"/>
      <c r="F3" s="25"/>
    </row>
    <row r="4" spans="1:8" ht="33" customHeight="1" x14ac:dyDescent="0.2">
      <c r="A4" s="137" t="s">
        <v>33</v>
      </c>
      <c r="B4" s="137" t="s">
        <v>76</v>
      </c>
      <c r="C4" s="137" t="s">
        <v>77</v>
      </c>
      <c r="D4" s="137" t="s">
        <v>78</v>
      </c>
      <c r="E4" s="137" t="s">
        <v>79</v>
      </c>
      <c r="F4" s="137" t="s">
        <v>80</v>
      </c>
      <c r="G4" s="137" t="s">
        <v>0</v>
      </c>
    </row>
    <row r="5" spans="1:8" ht="30.75" customHeight="1" x14ac:dyDescent="0.2">
      <c r="A5" s="81" t="s">
        <v>20</v>
      </c>
      <c r="B5" s="50" t="s">
        <v>207</v>
      </c>
      <c r="C5" s="141" t="s">
        <v>81</v>
      </c>
      <c r="D5" s="141" t="s">
        <v>82</v>
      </c>
      <c r="E5" s="138" t="s">
        <v>31</v>
      </c>
      <c r="F5" s="139">
        <v>2075.1400000000003</v>
      </c>
      <c r="G5" s="140">
        <v>0.5389526065365996</v>
      </c>
    </row>
    <row r="6" spans="1:8" ht="19.5" customHeight="1" x14ac:dyDescent="0.2">
      <c r="A6" s="81" t="s">
        <v>235</v>
      </c>
      <c r="B6" s="50" t="s">
        <v>236</v>
      </c>
      <c r="C6" s="141" t="s">
        <v>225</v>
      </c>
      <c r="D6" s="141" t="s">
        <v>82</v>
      </c>
      <c r="E6" s="141" t="s">
        <v>31</v>
      </c>
      <c r="F6" s="125">
        <v>1206.44</v>
      </c>
      <c r="G6" s="123">
        <v>0.31333499553283883</v>
      </c>
    </row>
    <row r="7" spans="1:8" ht="19.5" customHeight="1" x14ac:dyDescent="0.2">
      <c r="A7" s="81" t="s">
        <v>22</v>
      </c>
      <c r="B7" s="50" t="s">
        <v>208</v>
      </c>
      <c r="C7" s="141" t="s">
        <v>24</v>
      </c>
      <c r="D7" s="141" t="s">
        <v>81</v>
      </c>
      <c r="E7" s="141" t="s">
        <v>32</v>
      </c>
      <c r="F7" s="125">
        <v>223.43</v>
      </c>
      <c r="G7" s="123">
        <v>5.8028943048889441E-2</v>
      </c>
    </row>
    <row r="8" spans="1:8" ht="19.5" customHeight="1" x14ac:dyDescent="0.2">
      <c r="A8" s="81" t="s">
        <v>209</v>
      </c>
      <c r="B8" s="50" t="s">
        <v>226</v>
      </c>
      <c r="C8" s="141" t="s">
        <v>23</v>
      </c>
      <c r="D8" s="141" t="s">
        <v>81</v>
      </c>
      <c r="E8" s="141" t="s">
        <v>31</v>
      </c>
      <c r="F8" s="125">
        <v>345.31</v>
      </c>
      <c r="G8" s="123">
        <v>8.9683454881672175E-2</v>
      </c>
    </row>
    <row r="9" spans="1:8" ht="19.5" customHeight="1" x14ac:dyDescent="0.2">
      <c r="A9" s="137" t="s">
        <v>48</v>
      </c>
      <c r="B9" s="137"/>
      <c r="C9" s="141"/>
      <c r="D9" s="141"/>
      <c r="E9" s="141"/>
      <c r="F9" s="130">
        <v>3850.32</v>
      </c>
      <c r="G9" s="131">
        <v>1</v>
      </c>
    </row>
    <row r="10" spans="1:8" ht="13.5" thickBot="1" x14ac:dyDescent="0.25">
      <c r="A10" s="142"/>
      <c r="B10" s="142"/>
      <c r="C10" s="142"/>
      <c r="D10" s="142"/>
      <c r="E10" s="143"/>
      <c r="F10" s="142"/>
      <c r="G10" s="144"/>
    </row>
    <row r="11" spans="1:8" x14ac:dyDescent="0.2">
      <c r="A11" s="32" t="s">
        <v>227</v>
      </c>
      <c r="B11" s="32"/>
      <c r="C11" s="32"/>
      <c r="D11" s="32"/>
      <c r="E11" s="32"/>
      <c r="F11" s="32"/>
      <c r="G11" s="32"/>
    </row>
    <row r="12" spans="1:8" ht="13.5" thickBot="1" x14ac:dyDescent="0.25">
      <c r="A12" s="54"/>
      <c r="B12" s="54"/>
      <c r="C12" s="54"/>
      <c r="D12" s="54"/>
      <c r="E12" s="54"/>
      <c r="F12" s="54"/>
      <c r="G12" s="54"/>
    </row>
    <row r="13" spans="1:8" ht="18" thickTop="1" x14ac:dyDescent="0.3">
      <c r="A13" s="41"/>
      <c r="B13" s="41"/>
      <c r="C13" s="41"/>
      <c r="D13" s="41"/>
      <c r="E13" s="41"/>
      <c r="F13" s="41"/>
      <c r="G13" s="41"/>
    </row>
    <row r="14" spans="1:8" s="19" customFormat="1" ht="19.5" customHeight="1" x14ac:dyDescent="0.2">
      <c r="A14" s="20"/>
      <c r="B14" s="20"/>
      <c r="C14" s="20"/>
      <c r="D14" s="20"/>
      <c r="E14" s="21"/>
      <c r="F14" s="20"/>
      <c r="G14" s="20"/>
      <c r="H14" s="20"/>
    </row>
    <row r="15" spans="1:8" ht="19.5" customHeight="1" x14ac:dyDescent="0.2"/>
    <row r="16" spans="1:8" ht="19.5" customHeight="1" x14ac:dyDescent="0.2"/>
    <row r="17" ht="19.5" customHeight="1" x14ac:dyDescent="0.2"/>
    <row r="18" ht="10.5" customHeight="1" x14ac:dyDescent="0.2"/>
  </sheetData>
  <pageMargins left="0.75" right="0.75" top="1" bottom="1" header="0" footer="0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Q53"/>
  <sheetViews>
    <sheetView zoomScaleNormal="100" workbookViewId="0"/>
  </sheetViews>
  <sheetFormatPr defaultColWidth="9.140625" defaultRowHeight="12.75" x14ac:dyDescent="0.2"/>
  <cols>
    <col min="1" max="1" width="38" style="11" customWidth="1"/>
    <col min="2" max="3" width="9.7109375" style="1" customWidth="1"/>
    <col min="4" max="4" width="10.42578125" style="7" customWidth="1"/>
    <col min="5" max="6" width="9.7109375" style="1" customWidth="1"/>
    <col min="7" max="7" width="12.140625" style="7" customWidth="1"/>
    <col min="8" max="9" width="9.7109375" style="1" customWidth="1"/>
    <col min="10" max="10" width="10" style="7" customWidth="1"/>
    <col min="11" max="11" width="10.140625" style="1" customWidth="1"/>
    <col min="12" max="12" width="9.7109375" style="1" customWidth="1"/>
    <col min="13" max="13" width="12.140625" style="7" customWidth="1"/>
    <col min="14" max="15" width="9.7109375" style="1" customWidth="1"/>
    <col min="16" max="16" width="10.140625" style="7" customWidth="1"/>
    <col min="17" max="16384" width="9.140625" style="1"/>
  </cols>
  <sheetData>
    <row r="1" spans="1:17" s="20" customFormat="1" ht="24.95" customHeight="1" thickTop="1" x14ac:dyDescent="0.3">
      <c r="A1" s="40" t="s">
        <v>185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s="20" customFormat="1" ht="20.100000000000001" customHeight="1" x14ac:dyDescent="0.3">
      <c r="A2" s="42" t="s">
        <v>247</v>
      </c>
      <c r="B2" s="43"/>
      <c r="C2" s="44"/>
      <c r="D2" s="44"/>
      <c r="E2" s="44"/>
    </row>
    <row r="3" spans="1:17" s="20" customFormat="1" ht="21.95" customHeight="1" x14ac:dyDescent="0.2">
      <c r="A3" s="45" t="s">
        <v>228</v>
      </c>
      <c r="B3" s="46"/>
      <c r="C3" s="46"/>
      <c r="D3" s="46"/>
      <c r="E3" s="46"/>
      <c r="F3" s="25"/>
    </row>
    <row r="4" spans="1:17" s="11" customFormat="1" ht="24" customHeight="1" x14ac:dyDescent="0.2">
      <c r="A4" s="47"/>
      <c r="B4" s="150" t="s">
        <v>184</v>
      </c>
      <c r="C4" s="150"/>
      <c r="D4" s="150"/>
      <c r="E4" s="150"/>
      <c r="F4" s="150"/>
      <c r="G4" s="150"/>
      <c r="H4" s="150" t="s">
        <v>193</v>
      </c>
      <c r="I4" s="150"/>
      <c r="J4" s="150"/>
      <c r="K4" s="150"/>
      <c r="L4" s="150"/>
      <c r="M4" s="150"/>
      <c r="N4" s="150" t="s">
        <v>48</v>
      </c>
      <c r="O4" s="150"/>
      <c r="P4" s="150"/>
      <c r="Q4" s="61"/>
    </row>
    <row r="5" spans="1:17" s="11" customFormat="1" ht="24" customHeight="1" x14ac:dyDescent="0.2">
      <c r="A5" s="47" t="s">
        <v>49</v>
      </c>
      <c r="B5" s="149" t="s">
        <v>51</v>
      </c>
      <c r="C5" s="149"/>
      <c r="D5" s="149"/>
      <c r="E5" s="149" t="s">
        <v>52</v>
      </c>
      <c r="F5" s="149"/>
      <c r="G5" s="149"/>
      <c r="H5" s="149" t="s">
        <v>53</v>
      </c>
      <c r="I5" s="149"/>
      <c r="J5" s="149"/>
      <c r="K5" s="149" t="s">
        <v>54</v>
      </c>
      <c r="L5" s="149"/>
      <c r="M5" s="149"/>
      <c r="N5" s="149" t="s">
        <v>48</v>
      </c>
      <c r="O5" s="149"/>
      <c r="P5" s="149"/>
      <c r="Q5" s="61"/>
    </row>
    <row r="6" spans="1:17" s="11" customFormat="1" ht="48" x14ac:dyDescent="0.2">
      <c r="A6" s="48" t="s">
        <v>33</v>
      </c>
      <c r="B6" s="49" t="s">
        <v>55</v>
      </c>
      <c r="C6" s="49" t="s">
        <v>56</v>
      </c>
      <c r="D6" s="49" t="s">
        <v>48</v>
      </c>
      <c r="E6" s="49" t="s">
        <v>55</v>
      </c>
      <c r="F6" s="49" t="s">
        <v>56</v>
      </c>
      <c r="G6" s="49" t="s">
        <v>48</v>
      </c>
      <c r="H6" s="49" t="s">
        <v>55</v>
      </c>
      <c r="I6" s="49" t="s">
        <v>56</v>
      </c>
      <c r="J6" s="49" t="s">
        <v>48</v>
      </c>
      <c r="K6" s="49" t="s">
        <v>55</v>
      </c>
      <c r="L6" s="49" t="s">
        <v>56</v>
      </c>
      <c r="M6" s="49" t="s">
        <v>48</v>
      </c>
      <c r="N6" s="49" t="s">
        <v>55</v>
      </c>
      <c r="O6" s="49" t="s">
        <v>56</v>
      </c>
      <c r="P6" s="49" t="s">
        <v>48</v>
      </c>
      <c r="Q6" s="61"/>
    </row>
    <row r="7" spans="1:17" s="63" customFormat="1" ht="15" customHeight="1" x14ac:dyDescent="0.2">
      <c r="A7" s="50" t="s">
        <v>34</v>
      </c>
      <c r="B7" s="51">
        <v>0</v>
      </c>
      <c r="C7" s="51">
        <v>0</v>
      </c>
      <c r="D7" s="52">
        <v>0</v>
      </c>
      <c r="E7" s="51">
        <v>0</v>
      </c>
      <c r="F7" s="51">
        <v>0</v>
      </c>
      <c r="G7" s="52">
        <v>0</v>
      </c>
      <c r="H7" s="51">
        <v>0</v>
      </c>
      <c r="I7" s="51">
        <v>0</v>
      </c>
      <c r="J7" s="52">
        <v>0</v>
      </c>
      <c r="K7" s="51">
        <v>0</v>
      </c>
      <c r="L7" s="51">
        <v>0</v>
      </c>
      <c r="M7" s="52">
        <v>0</v>
      </c>
      <c r="N7" s="51">
        <v>0</v>
      </c>
      <c r="O7" s="51">
        <v>0</v>
      </c>
      <c r="P7" s="52">
        <v>0</v>
      </c>
      <c r="Q7" s="62"/>
    </row>
    <row r="8" spans="1:17" s="63" customFormat="1" ht="15" customHeight="1" x14ac:dyDescent="0.2">
      <c r="A8" s="50" t="s">
        <v>35</v>
      </c>
      <c r="B8" s="51">
        <v>4.9560000000000004</v>
      </c>
      <c r="C8" s="51">
        <v>0.26500000000000001</v>
      </c>
      <c r="D8" s="52">
        <v>5.2210000000000001</v>
      </c>
      <c r="E8" s="51">
        <v>0</v>
      </c>
      <c r="F8" s="51">
        <v>0</v>
      </c>
      <c r="G8" s="52">
        <v>0</v>
      </c>
      <c r="H8" s="51">
        <v>0</v>
      </c>
      <c r="I8" s="51">
        <v>0.02</v>
      </c>
      <c r="J8" s="52">
        <v>0.02</v>
      </c>
      <c r="K8" s="51">
        <v>0</v>
      </c>
      <c r="L8" s="51">
        <v>0</v>
      </c>
      <c r="M8" s="52">
        <v>0</v>
      </c>
      <c r="N8" s="51">
        <v>4.9560000000000004</v>
      </c>
      <c r="O8" s="51">
        <v>0.28500000000000003</v>
      </c>
      <c r="P8" s="52">
        <v>5.2410000000000005</v>
      </c>
      <c r="Q8" s="62"/>
    </row>
    <row r="9" spans="1:17" s="63" customFormat="1" ht="15" customHeight="1" x14ac:dyDescent="0.2">
      <c r="A9" s="50" t="s">
        <v>36</v>
      </c>
      <c r="B9" s="51">
        <v>0</v>
      </c>
      <c r="C9" s="51">
        <v>0</v>
      </c>
      <c r="D9" s="52">
        <v>0</v>
      </c>
      <c r="E9" s="51">
        <v>0</v>
      </c>
      <c r="F9" s="51">
        <v>0</v>
      </c>
      <c r="G9" s="52">
        <v>0</v>
      </c>
      <c r="H9" s="51">
        <v>0</v>
      </c>
      <c r="I9" s="51">
        <v>0</v>
      </c>
      <c r="J9" s="52">
        <v>0</v>
      </c>
      <c r="K9" s="51">
        <v>0</v>
      </c>
      <c r="L9" s="51">
        <v>0</v>
      </c>
      <c r="M9" s="52">
        <v>0</v>
      </c>
      <c r="N9" s="51">
        <v>0</v>
      </c>
      <c r="O9" s="51">
        <v>0</v>
      </c>
      <c r="P9" s="52">
        <v>0</v>
      </c>
      <c r="Q9" s="62"/>
    </row>
    <row r="10" spans="1:17" s="63" customFormat="1" ht="15" customHeight="1" x14ac:dyDescent="0.2">
      <c r="A10" s="50" t="s">
        <v>37</v>
      </c>
      <c r="B10" s="51">
        <v>0</v>
      </c>
      <c r="C10" s="51">
        <v>0</v>
      </c>
      <c r="D10" s="52">
        <v>0</v>
      </c>
      <c r="E10" s="51">
        <v>0</v>
      </c>
      <c r="F10" s="51">
        <v>0</v>
      </c>
      <c r="G10" s="52">
        <v>0</v>
      </c>
      <c r="H10" s="51">
        <v>0</v>
      </c>
      <c r="I10" s="51">
        <v>0</v>
      </c>
      <c r="J10" s="52">
        <v>0</v>
      </c>
      <c r="K10" s="51">
        <v>0</v>
      </c>
      <c r="L10" s="51">
        <v>0</v>
      </c>
      <c r="M10" s="52">
        <v>0</v>
      </c>
      <c r="N10" s="51">
        <v>0</v>
      </c>
      <c r="O10" s="51">
        <v>0</v>
      </c>
      <c r="P10" s="52">
        <v>0</v>
      </c>
      <c r="Q10" s="62"/>
    </row>
    <row r="11" spans="1:17" s="63" customFormat="1" ht="15" customHeight="1" x14ac:dyDescent="0.2">
      <c r="A11" s="50" t="s">
        <v>38</v>
      </c>
      <c r="B11" s="51">
        <v>0</v>
      </c>
      <c r="C11" s="51">
        <v>276.28000000000003</v>
      </c>
      <c r="D11" s="52">
        <v>276.28000000000003</v>
      </c>
      <c r="E11" s="51">
        <v>0</v>
      </c>
      <c r="F11" s="51">
        <v>0</v>
      </c>
      <c r="G11" s="52">
        <v>0</v>
      </c>
      <c r="H11" s="51">
        <v>0</v>
      </c>
      <c r="I11" s="51">
        <v>454.48099999999988</v>
      </c>
      <c r="J11" s="52">
        <v>454.48099999999988</v>
      </c>
      <c r="K11" s="51">
        <v>0</v>
      </c>
      <c r="L11" s="51">
        <v>0</v>
      </c>
      <c r="M11" s="52">
        <v>0</v>
      </c>
      <c r="N11" s="51">
        <v>0</v>
      </c>
      <c r="O11" s="51">
        <v>730.76099999999997</v>
      </c>
      <c r="P11" s="52">
        <v>730.76099999999997</v>
      </c>
      <c r="Q11" s="62"/>
    </row>
    <row r="12" spans="1:17" s="63" customFormat="1" ht="15" customHeight="1" x14ac:dyDescent="0.2">
      <c r="A12" s="50" t="s">
        <v>196</v>
      </c>
      <c r="B12" s="51">
        <v>1509.74035</v>
      </c>
      <c r="C12" s="51">
        <v>445.911</v>
      </c>
      <c r="D12" s="52">
        <v>1955.6513500000001</v>
      </c>
      <c r="E12" s="51">
        <v>0</v>
      </c>
      <c r="F12" s="51">
        <v>2.0090000000000003</v>
      </c>
      <c r="G12" s="52">
        <v>2.0090000000000003</v>
      </c>
      <c r="H12" s="51">
        <v>1.498</v>
      </c>
      <c r="I12" s="51">
        <v>24.304300000000001</v>
      </c>
      <c r="J12" s="52">
        <v>25.802300000000002</v>
      </c>
      <c r="K12" s="51">
        <v>0</v>
      </c>
      <c r="L12" s="51">
        <v>0</v>
      </c>
      <c r="M12" s="52">
        <v>0</v>
      </c>
      <c r="N12" s="51">
        <v>1511.2383500000001</v>
      </c>
      <c r="O12" s="51">
        <v>472.22430000000003</v>
      </c>
      <c r="P12" s="52">
        <v>1983.4626500000002</v>
      </c>
      <c r="Q12" s="62"/>
    </row>
    <row r="13" spans="1:17" s="63" customFormat="1" ht="15" customHeight="1" x14ac:dyDescent="0.2">
      <c r="A13" s="50" t="s">
        <v>197</v>
      </c>
      <c r="B13" s="51">
        <v>665.02499999999998</v>
      </c>
      <c r="C13" s="51">
        <v>1952.2290000000003</v>
      </c>
      <c r="D13" s="52">
        <v>2617.2540000000004</v>
      </c>
      <c r="E13" s="51">
        <v>0</v>
      </c>
      <c r="F13" s="51">
        <v>111.58</v>
      </c>
      <c r="G13" s="52">
        <v>111.58</v>
      </c>
      <c r="H13" s="51">
        <v>757.38599999999997</v>
      </c>
      <c r="I13" s="51">
        <v>2304.8470000000002</v>
      </c>
      <c r="J13" s="52">
        <v>3062.2330000000002</v>
      </c>
      <c r="K13" s="51">
        <v>0</v>
      </c>
      <c r="L13" s="51">
        <v>0</v>
      </c>
      <c r="M13" s="52">
        <v>0</v>
      </c>
      <c r="N13" s="51">
        <v>1422.4110000000001</v>
      </c>
      <c r="O13" s="51">
        <v>4368.6560000000009</v>
      </c>
      <c r="P13" s="52">
        <v>5791.0670000000009</v>
      </c>
      <c r="Q13" s="62"/>
    </row>
    <row r="14" spans="1:17" s="63" customFormat="1" ht="15" customHeight="1" x14ac:dyDescent="0.2">
      <c r="A14" s="50" t="s">
        <v>39</v>
      </c>
      <c r="B14" s="51">
        <v>1716.5998099999997</v>
      </c>
      <c r="C14" s="51">
        <v>1664.4139999999995</v>
      </c>
      <c r="D14" s="52">
        <v>3381.0138099999995</v>
      </c>
      <c r="E14" s="51">
        <v>0</v>
      </c>
      <c r="F14" s="51">
        <v>2.335</v>
      </c>
      <c r="G14" s="52">
        <v>2.335</v>
      </c>
      <c r="H14" s="51">
        <v>2662.8845099999971</v>
      </c>
      <c r="I14" s="51">
        <v>1912.2159999999999</v>
      </c>
      <c r="J14" s="52">
        <v>4575.1005099999966</v>
      </c>
      <c r="K14" s="51">
        <v>0</v>
      </c>
      <c r="L14" s="51">
        <v>0</v>
      </c>
      <c r="M14" s="52">
        <v>0</v>
      </c>
      <c r="N14" s="51">
        <v>4379.4843199999968</v>
      </c>
      <c r="O14" s="51">
        <v>3578.9649999999992</v>
      </c>
      <c r="P14" s="52">
        <v>7958.4493199999961</v>
      </c>
      <c r="Q14" s="62"/>
    </row>
    <row r="15" spans="1:17" s="63" customFormat="1" ht="15" customHeight="1" x14ac:dyDescent="0.2">
      <c r="A15" s="50" t="s">
        <v>50</v>
      </c>
      <c r="B15" s="51">
        <v>88.371440000000007</v>
      </c>
      <c r="C15" s="51">
        <v>25.127000000000002</v>
      </c>
      <c r="D15" s="52">
        <v>113.49844000000002</v>
      </c>
      <c r="E15" s="51">
        <v>0</v>
      </c>
      <c r="F15" s="51">
        <v>0</v>
      </c>
      <c r="G15" s="52">
        <v>0</v>
      </c>
      <c r="H15" s="51">
        <v>37.259250000000016</v>
      </c>
      <c r="I15" s="51">
        <v>9.1229999999999993</v>
      </c>
      <c r="J15" s="52">
        <v>46.382250000000013</v>
      </c>
      <c r="K15" s="51">
        <v>0</v>
      </c>
      <c r="L15" s="51">
        <v>0</v>
      </c>
      <c r="M15" s="52">
        <v>0</v>
      </c>
      <c r="N15" s="51">
        <v>125.63069000000002</v>
      </c>
      <c r="O15" s="51">
        <v>34.25</v>
      </c>
      <c r="P15" s="52">
        <v>159.88069000000002</v>
      </c>
      <c r="Q15" s="62"/>
    </row>
    <row r="16" spans="1:17" s="63" customFormat="1" ht="15" customHeight="1" x14ac:dyDescent="0.2">
      <c r="A16" s="50" t="s">
        <v>198</v>
      </c>
      <c r="B16" s="51">
        <v>6448.5819999999994</v>
      </c>
      <c r="C16" s="51">
        <v>2947.4090000000001</v>
      </c>
      <c r="D16" s="52">
        <v>9395.991</v>
      </c>
      <c r="E16" s="51">
        <v>0</v>
      </c>
      <c r="F16" s="51">
        <v>0</v>
      </c>
      <c r="G16" s="52">
        <v>0</v>
      </c>
      <c r="H16" s="51">
        <v>67858.049999999988</v>
      </c>
      <c r="I16" s="51">
        <v>71153.750000000029</v>
      </c>
      <c r="J16" s="52">
        <v>139011.80000000002</v>
      </c>
      <c r="K16" s="51">
        <v>0</v>
      </c>
      <c r="L16" s="51">
        <v>0</v>
      </c>
      <c r="M16" s="52">
        <v>0</v>
      </c>
      <c r="N16" s="51">
        <v>74306.631999999983</v>
      </c>
      <c r="O16" s="51">
        <v>74101.159000000029</v>
      </c>
      <c r="P16" s="52">
        <v>148407.79100000003</v>
      </c>
      <c r="Q16" s="62"/>
    </row>
    <row r="17" spans="1:17" s="63" customFormat="1" ht="15" customHeight="1" x14ac:dyDescent="0.2">
      <c r="A17" s="50" t="s">
        <v>40</v>
      </c>
      <c r="B17" s="51">
        <v>8093.9093699999976</v>
      </c>
      <c r="C17" s="51">
        <v>11397.420000000002</v>
      </c>
      <c r="D17" s="52">
        <v>19491.329369999999</v>
      </c>
      <c r="E17" s="51">
        <v>0</v>
      </c>
      <c r="F17" s="51">
        <v>0</v>
      </c>
      <c r="G17" s="52">
        <v>0</v>
      </c>
      <c r="H17" s="51">
        <v>13279.976999999999</v>
      </c>
      <c r="I17" s="51">
        <v>5791.4279999999999</v>
      </c>
      <c r="J17" s="52">
        <v>19071.404999999999</v>
      </c>
      <c r="K17" s="51">
        <v>0</v>
      </c>
      <c r="L17" s="51">
        <v>0</v>
      </c>
      <c r="M17" s="52">
        <v>0</v>
      </c>
      <c r="N17" s="51">
        <v>21373.886369999997</v>
      </c>
      <c r="O17" s="51">
        <v>17188.848000000002</v>
      </c>
      <c r="P17" s="52">
        <v>38562.734369999998</v>
      </c>
      <c r="Q17" s="62"/>
    </row>
    <row r="18" spans="1:17" s="63" customFormat="1" ht="15" customHeight="1" x14ac:dyDescent="0.2">
      <c r="A18" s="50" t="s">
        <v>199</v>
      </c>
      <c r="B18" s="51">
        <v>15385.035189999999</v>
      </c>
      <c r="C18" s="51">
        <v>9930.1059999999979</v>
      </c>
      <c r="D18" s="52">
        <v>25315.141189999995</v>
      </c>
      <c r="E18" s="51">
        <v>0</v>
      </c>
      <c r="F18" s="51">
        <v>160.94499999999999</v>
      </c>
      <c r="G18" s="52">
        <v>160.94499999999999</v>
      </c>
      <c r="H18" s="51">
        <v>2725.0609999999997</v>
      </c>
      <c r="I18" s="51">
        <v>1673.8110000000001</v>
      </c>
      <c r="J18" s="52">
        <v>4398.8719999999994</v>
      </c>
      <c r="K18" s="51">
        <v>0</v>
      </c>
      <c r="L18" s="51">
        <v>0</v>
      </c>
      <c r="M18" s="52">
        <v>0</v>
      </c>
      <c r="N18" s="51">
        <v>18110.096189999997</v>
      </c>
      <c r="O18" s="51">
        <v>11764.861999999997</v>
      </c>
      <c r="P18" s="52">
        <v>29874.958189999994</v>
      </c>
      <c r="Q18" s="62"/>
    </row>
    <row r="19" spans="1:17" s="63" customFormat="1" ht="15" customHeight="1" x14ac:dyDescent="0.2">
      <c r="A19" s="50" t="s">
        <v>41</v>
      </c>
      <c r="B19" s="51">
        <v>6500.5095399999991</v>
      </c>
      <c r="C19" s="51">
        <v>5526.5000000000018</v>
      </c>
      <c r="D19" s="52">
        <v>12027.009540000001</v>
      </c>
      <c r="E19" s="51">
        <v>0</v>
      </c>
      <c r="F19" s="51">
        <v>38.562000000000005</v>
      </c>
      <c r="G19" s="52">
        <v>38.562000000000005</v>
      </c>
      <c r="H19" s="51">
        <v>11020.033909999989</v>
      </c>
      <c r="I19" s="51">
        <v>3160.7910000000002</v>
      </c>
      <c r="J19" s="52">
        <v>14180.824909999988</v>
      </c>
      <c r="K19" s="51">
        <v>0</v>
      </c>
      <c r="L19" s="51">
        <v>0.57999999999999996</v>
      </c>
      <c r="M19" s="52">
        <v>0.57999999999999996</v>
      </c>
      <c r="N19" s="51">
        <v>17520.54344999999</v>
      </c>
      <c r="O19" s="51">
        <v>8726.4330000000009</v>
      </c>
      <c r="P19" s="52">
        <v>26246.976449999991</v>
      </c>
      <c r="Q19" s="62"/>
    </row>
    <row r="20" spans="1:17" s="63" customFormat="1" ht="15" customHeight="1" x14ac:dyDescent="0.2">
      <c r="A20" s="50" t="s">
        <v>42</v>
      </c>
      <c r="B20" s="51">
        <v>15.255999999999998</v>
      </c>
      <c r="C20" s="51">
        <v>106.14933400000001</v>
      </c>
      <c r="D20" s="52">
        <v>121.40533400000001</v>
      </c>
      <c r="E20" s="51">
        <v>0</v>
      </c>
      <c r="F20" s="51">
        <v>14.210999999999999</v>
      </c>
      <c r="G20" s="52">
        <v>14.210999999999999</v>
      </c>
      <c r="H20" s="51">
        <v>823.94788999999969</v>
      </c>
      <c r="I20" s="51">
        <v>697.79260000000045</v>
      </c>
      <c r="J20" s="52">
        <v>1521.7404900000001</v>
      </c>
      <c r="K20" s="51">
        <v>0</v>
      </c>
      <c r="L20" s="51">
        <v>0</v>
      </c>
      <c r="M20" s="52">
        <v>0</v>
      </c>
      <c r="N20" s="51">
        <v>839.20388999999966</v>
      </c>
      <c r="O20" s="51">
        <v>818.15293400000041</v>
      </c>
      <c r="P20" s="52">
        <v>1657.356824</v>
      </c>
      <c r="Q20" s="62"/>
    </row>
    <row r="21" spans="1:17" s="63" customFormat="1" ht="15" customHeight="1" x14ac:dyDescent="0.2">
      <c r="A21" s="50" t="s">
        <v>43</v>
      </c>
      <c r="B21" s="51">
        <v>1803.2990099999959</v>
      </c>
      <c r="C21" s="51">
        <v>1815.2967599999984</v>
      </c>
      <c r="D21" s="52">
        <v>3618.5957699999944</v>
      </c>
      <c r="E21" s="51">
        <v>0</v>
      </c>
      <c r="F21" s="51">
        <v>0</v>
      </c>
      <c r="G21" s="52">
        <v>0</v>
      </c>
      <c r="H21" s="51">
        <v>4045.0555999999897</v>
      </c>
      <c r="I21" s="51">
        <v>2025.0664999999983</v>
      </c>
      <c r="J21" s="52">
        <v>6070.1220999999878</v>
      </c>
      <c r="K21" s="51">
        <v>0</v>
      </c>
      <c r="L21" s="51">
        <v>0</v>
      </c>
      <c r="M21" s="52">
        <v>0</v>
      </c>
      <c r="N21" s="51">
        <v>5848.3546099999858</v>
      </c>
      <c r="O21" s="51">
        <v>3840.3632599999964</v>
      </c>
      <c r="P21" s="52">
        <v>9688.7178699999822</v>
      </c>
      <c r="Q21" s="62"/>
    </row>
    <row r="22" spans="1:17" s="63" customFormat="1" ht="15" customHeight="1" x14ac:dyDescent="0.2">
      <c r="A22" s="50" t="s">
        <v>44</v>
      </c>
      <c r="B22" s="51">
        <v>3464.8962899999988</v>
      </c>
      <c r="C22" s="51">
        <v>2230.10185</v>
      </c>
      <c r="D22" s="52">
        <v>5694.9981399999988</v>
      </c>
      <c r="E22" s="51">
        <v>0</v>
      </c>
      <c r="F22" s="51">
        <v>10.537999999999998</v>
      </c>
      <c r="G22" s="52">
        <v>10.537999999999998</v>
      </c>
      <c r="H22" s="51">
        <v>3947.1089290890859</v>
      </c>
      <c r="I22" s="51">
        <v>5677.6168991920295</v>
      </c>
      <c r="J22" s="52">
        <v>9624.7258282811163</v>
      </c>
      <c r="K22" s="51">
        <v>0</v>
      </c>
      <c r="L22" s="51">
        <v>0</v>
      </c>
      <c r="M22" s="52">
        <v>0</v>
      </c>
      <c r="N22" s="51">
        <v>7412.0052190890847</v>
      </c>
      <c r="O22" s="51">
        <v>7918.256749192029</v>
      </c>
      <c r="P22" s="52">
        <v>15330.261968281113</v>
      </c>
      <c r="Q22" s="62"/>
    </row>
    <row r="23" spans="1:17" s="63" customFormat="1" ht="15" customHeight="1" x14ac:dyDescent="0.2">
      <c r="A23" s="50" t="s">
        <v>45</v>
      </c>
      <c r="B23" s="51">
        <v>3361.0409999999979</v>
      </c>
      <c r="C23" s="51">
        <v>30204.961430000003</v>
      </c>
      <c r="D23" s="52">
        <v>33566.00243</v>
      </c>
      <c r="E23" s="51">
        <v>0</v>
      </c>
      <c r="F23" s="51">
        <v>0</v>
      </c>
      <c r="G23" s="52">
        <v>0</v>
      </c>
      <c r="H23" s="51">
        <v>0.48699999999999999</v>
      </c>
      <c r="I23" s="51">
        <v>148.5</v>
      </c>
      <c r="J23" s="52">
        <v>148.98699999999999</v>
      </c>
      <c r="K23" s="51">
        <v>0</v>
      </c>
      <c r="L23" s="51">
        <v>0</v>
      </c>
      <c r="M23" s="52">
        <v>0</v>
      </c>
      <c r="N23" s="51">
        <v>3361.527999999998</v>
      </c>
      <c r="O23" s="51">
        <v>30353.461430000003</v>
      </c>
      <c r="P23" s="52">
        <v>33714.989430000001</v>
      </c>
      <c r="Q23" s="62"/>
    </row>
    <row r="24" spans="1:17" s="63" customFormat="1" ht="15" customHeight="1" x14ac:dyDescent="0.2">
      <c r="A24" s="50" t="s">
        <v>46</v>
      </c>
      <c r="B24" s="51">
        <v>2205.6021119999932</v>
      </c>
      <c r="C24" s="51">
        <v>273.86621999999994</v>
      </c>
      <c r="D24" s="52">
        <v>2479.4683319999931</v>
      </c>
      <c r="E24" s="51">
        <v>0</v>
      </c>
      <c r="F24" s="51">
        <v>55.596720000000047</v>
      </c>
      <c r="G24" s="52">
        <v>55.596720000000047</v>
      </c>
      <c r="H24" s="51">
        <v>150.36829999999998</v>
      </c>
      <c r="I24" s="51">
        <v>0.68600000000000017</v>
      </c>
      <c r="J24" s="52">
        <v>151.05429999999998</v>
      </c>
      <c r="K24" s="51">
        <v>0</v>
      </c>
      <c r="L24" s="51">
        <v>0</v>
      </c>
      <c r="M24" s="52">
        <v>0</v>
      </c>
      <c r="N24" s="51">
        <v>2355.9704119999933</v>
      </c>
      <c r="O24" s="51">
        <v>330.14893999999998</v>
      </c>
      <c r="P24" s="52">
        <v>2686.1193519999933</v>
      </c>
      <c r="Q24" s="62"/>
    </row>
    <row r="25" spans="1:17" s="63" customFormat="1" ht="15" customHeight="1" x14ac:dyDescent="0.2">
      <c r="A25" s="50" t="s">
        <v>200</v>
      </c>
      <c r="B25" s="51">
        <v>13874.533999999996</v>
      </c>
      <c r="C25" s="51">
        <v>1895.8839999999996</v>
      </c>
      <c r="D25" s="52">
        <v>15770.417999999996</v>
      </c>
      <c r="E25" s="51">
        <v>0</v>
      </c>
      <c r="F25" s="51">
        <v>0</v>
      </c>
      <c r="G25" s="52">
        <v>0</v>
      </c>
      <c r="H25" s="51">
        <v>20.909000000000002</v>
      </c>
      <c r="I25" s="51">
        <v>345.31</v>
      </c>
      <c r="J25" s="52">
        <v>366.21899999999999</v>
      </c>
      <c r="K25" s="51">
        <v>0</v>
      </c>
      <c r="L25" s="51">
        <v>0</v>
      </c>
      <c r="M25" s="52">
        <v>0</v>
      </c>
      <c r="N25" s="51">
        <v>13895.442999999996</v>
      </c>
      <c r="O25" s="51">
        <v>2241.1939999999995</v>
      </c>
      <c r="P25" s="52">
        <v>16136.636999999995</v>
      </c>
      <c r="Q25" s="62"/>
    </row>
    <row r="26" spans="1:17" s="63" customFormat="1" ht="15" customHeight="1" x14ac:dyDescent="0.2">
      <c r="A26" s="50" t="s">
        <v>47</v>
      </c>
      <c r="B26" s="51">
        <v>282.31900000000002</v>
      </c>
      <c r="C26" s="51">
        <v>0</v>
      </c>
      <c r="D26" s="52">
        <v>282.31900000000002</v>
      </c>
      <c r="E26" s="51">
        <v>0</v>
      </c>
      <c r="F26" s="51">
        <v>0</v>
      </c>
      <c r="G26" s="52">
        <v>0</v>
      </c>
      <c r="H26" s="51">
        <v>952.07486075969337</v>
      </c>
      <c r="I26" s="51">
        <v>4850.4842309591786</v>
      </c>
      <c r="J26" s="52">
        <v>5802.559091718872</v>
      </c>
      <c r="K26" s="51">
        <v>0</v>
      </c>
      <c r="L26" s="51">
        <v>0</v>
      </c>
      <c r="M26" s="52">
        <v>0</v>
      </c>
      <c r="N26" s="51">
        <v>1234.3938607596933</v>
      </c>
      <c r="O26" s="51">
        <v>4850.4842309591786</v>
      </c>
      <c r="P26" s="52">
        <v>6084.8780917188724</v>
      </c>
      <c r="Q26" s="62"/>
    </row>
    <row r="27" spans="1:17" s="11" customFormat="1" ht="33" customHeight="1" x14ac:dyDescent="0.2">
      <c r="A27" s="47" t="s">
        <v>48</v>
      </c>
      <c r="B27" s="52">
        <v>65419.676111999972</v>
      </c>
      <c r="C27" s="52">
        <v>70691.92059400001</v>
      </c>
      <c r="D27" s="52">
        <v>136111.59670599998</v>
      </c>
      <c r="E27" s="52">
        <v>0</v>
      </c>
      <c r="F27" s="52">
        <v>395.77672000000007</v>
      </c>
      <c r="G27" s="52">
        <v>395.77672000000007</v>
      </c>
      <c r="H27" s="52">
        <v>108282.10124984873</v>
      </c>
      <c r="I27" s="52">
        <v>100230.22753015123</v>
      </c>
      <c r="J27" s="52">
        <v>208512.32877999995</v>
      </c>
      <c r="K27" s="52">
        <v>0</v>
      </c>
      <c r="L27" s="52">
        <v>0.57999999999999996</v>
      </c>
      <c r="M27" s="52">
        <v>0.57999999999999996</v>
      </c>
      <c r="N27" s="52">
        <v>173701.77736184868</v>
      </c>
      <c r="O27" s="52">
        <v>171318.50484415123</v>
      </c>
      <c r="P27" s="52">
        <v>345020.282206</v>
      </c>
      <c r="Q27" s="64"/>
    </row>
    <row r="28" spans="1:17" s="11" customFormat="1" ht="33" customHeight="1" x14ac:dyDescent="0.2">
      <c r="A28" s="47" t="s">
        <v>229</v>
      </c>
      <c r="B28" s="52">
        <v>62237.238111999613</v>
      </c>
      <c r="C28" s="52">
        <v>40998.423163999767</v>
      </c>
      <c r="D28" s="52">
        <v>103235.66127599939</v>
      </c>
      <c r="E28" s="52">
        <v>0</v>
      </c>
      <c r="F28" s="52">
        <v>369.3707199999979</v>
      </c>
      <c r="G28" s="52">
        <v>369.3707199999979</v>
      </c>
      <c r="H28" s="52">
        <v>108282.10124984596</v>
      </c>
      <c r="I28" s="52">
        <v>99959.786530150624</v>
      </c>
      <c r="J28" s="52">
        <v>208241.88777999658</v>
      </c>
      <c r="K28" s="52">
        <v>0</v>
      </c>
      <c r="L28" s="52">
        <v>0.57999999999999996</v>
      </c>
      <c r="M28" s="52">
        <v>0.57999999999999996</v>
      </c>
      <c r="N28" s="52">
        <v>170519.33936184557</v>
      </c>
      <c r="O28" s="52">
        <v>141328.16041415036</v>
      </c>
      <c r="P28" s="52">
        <v>311847.49977599597</v>
      </c>
      <c r="Q28" s="64"/>
    </row>
    <row r="29" spans="1:17" ht="7.5" customHeight="1" thickBot="1" x14ac:dyDescent="0.25">
      <c r="A29" s="14"/>
      <c r="B29" s="8"/>
      <c r="C29" s="8"/>
      <c r="D29" s="9"/>
      <c r="E29" s="8"/>
      <c r="F29" s="8"/>
      <c r="G29" s="9"/>
      <c r="H29" s="8"/>
      <c r="I29" s="8"/>
      <c r="J29" s="9"/>
      <c r="K29" s="8"/>
      <c r="L29" s="8"/>
      <c r="M29" s="9"/>
      <c r="N29" s="8"/>
      <c r="O29" s="8"/>
      <c r="P29" s="9"/>
    </row>
    <row r="30" spans="1:17" x14ac:dyDescent="0.2">
      <c r="A30" s="65" t="s">
        <v>230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7" x14ac:dyDescent="0.2">
      <c r="A31" s="66" t="s">
        <v>227</v>
      </c>
      <c r="B31" s="54"/>
      <c r="C31" s="54"/>
      <c r="D31" s="54"/>
      <c r="E31" s="54"/>
      <c r="F31" s="55"/>
      <c r="G31" s="56"/>
      <c r="H31" s="2"/>
      <c r="I31" s="2"/>
      <c r="J31" s="2"/>
      <c r="K31" s="2"/>
      <c r="L31" s="2"/>
      <c r="M31" s="2"/>
      <c r="N31" s="2"/>
      <c r="O31" s="2"/>
      <c r="P31" s="2"/>
    </row>
    <row r="32" spans="1:17" ht="14.25" customHeight="1" x14ac:dyDescent="0.2">
      <c r="A32" s="57"/>
      <c r="B32" s="58"/>
      <c r="C32" s="58"/>
      <c r="D32" s="58"/>
      <c r="E32" s="58"/>
      <c r="F32" s="58"/>
      <c r="G32" s="1"/>
      <c r="J32" s="1"/>
      <c r="M32" s="1"/>
      <c r="P32" s="1"/>
    </row>
    <row r="33" spans="1:16" ht="13.5" thickBot="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</row>
    <row r="34" spans="1:16" ht="18" thickTop="1" x14ac:dyDescent="0.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6" x14ac:dyDescent="0.2">
      <c r="A35" s="59"/>
      <c r="B35" s="59"/>
      <c r="C35" s="59"/>
    </row>
    <row r="36" spans="1:16" x14ac:dyDescent="0.2">
      <c r="A36" s="59"/>
      <c r="B36" s="59"/>
      <c r="C36" s="59"/>
    </row>
    <row r="37" spans="1:16" x14ac:dyDescent="0.2">
      <c r="A37" s="59"/>
      <c r="B37" s="59"/>
      <c r="C37" s="59"/>
    </row>
    <row r="38" spans="1:16" x14ac:dyDescent="0.2">
      <c r="A38" s="59"/>
      <c r="B38" s="59"/>
      <c r="C38" s="59"/>
    </row>
    <row r="39" spans="1:16" x14ac:dyDescent="0.2">
      <c r="A39" s="59"/>
      <c r="B39" s="59"/>
      <c r="C39" s="59"/>
    </row>
    <row r="40" spans="1:16" x14ac:dyDescent="0.2">
      <c r="A40" s="59"/>
      <c r="B40" s="59"/>
      <c r="C40" s="59"/>
    </row>
    <row r="41" spans="1:16" x14ac:dyDescent="0.2">
      <c r="A41" s="59"/>
      <c r="B41" s="59"/>
      <c r="C41" s="59"/>
    </row>
    <row r="42" spans="1:16" x14ac:dyDescent="0.2">
      <c r="A42" s="59"/>
      <c r="B42" s="59"/>
      <c r="C42" s="59"/>
    </row>
    <row r="43" spans="1:16" x14ac:dyDescent="0.2">
      <c r="A43" s="59"/>
      <c r="B43" s="59"/>
      <c r="C43" s="59"/>
    </row>
    <row r="44" spans="1:16" x14ac:dyDescent="0.2">
      <c r="A44" s="59"/>
      <c r="B44" s="59"/>
      <c r="C44" s="59"/>
    </row>
    <row r="45" spans="1:16" x14ac:dyDescent="0.2">
      <c r="A45" s="59"/>
      <c r="B45" s="59"/>
      <c r="C45" s="59"/>
    </row>
    <row r="46" spans="1:16" x14ac:dyDescent="0.2">
      <c r="A46" s="59"/>
      <c r="B46" s="59"/>
      <c r="C46" s="59"/>
    </row>
    <row r="47" spans="1:16" x14ac:dyDescent="0.2">
      <c r="A47" s="59"/>
      <c r="B47" s="59"/>
      <c r="C47" s="59"/>
    </row>
    <row r="48" spans="1:16" x14ac:dyDescent="0.2">
      <c r="A48" s="59"/>
      <c r="B48" s="59"/>
      <c r="C48" s="59"/>
    </row>
    <row r="49" spans="1:3" x14ac:dyDescent="0.2">
      <c r="A49" s="59"/>
      <c r="B49" s="59"/>
      <c r="C49" s="59"/>
    </row>
    <row r="50" spans="1:3" x14ac:dyDescent="0.2">
      <c r="A50" s="59"/>
      <c r="B50" s="59"/>
      <c r="C50" s="59"/>
    </row>
    <row r="51" spans="1:3" x14ac:dyDescent="0.2">
      <c r="A51" s="59"/>
      <c r="B51" s="59"/>
      <c r="C51" s="59"/>
    </row>
    <row r="52" spans="1:3" x14ac:dyDescent="0.2">
      <c r="A52" s="59"/>
      <c r="B52" s="59"/>
      <c r="C52" s="59"/>
    </row>
    <row r="53" spans="1:3" x14ac:dyDescent="0.2">
      <c r="A53" s="59"/>
      <c r="B53" s="59"/>
      <c r="C53" s="59"/>
    </row>
  </sheetData>
  <mergeCells count="8">
    <mergeCell ref="N5:P5"/>
    <mergeCell ref="N4:P4"/>
    <mergeCell ref="B5:D5"/>
    <mergeCell ref="B4:G4"/>
    <mergeCell ref="H4:M4"/>
    <mergeCell ref="E5:G5"/>
    <mergeCell ref="H5:J5"/>
    <mergeCell ref="K5:M5"/>
  </mergeCells>
  <phoneticPr fontId="0" type="noConversion"/>
  <pageMargins left="0.75" right="0.75" top="1" bottom="1" header="0" footer="0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S33"/>
  <sheetViews>
    <sheetView zoomScaleNormal="100" workbookViewId="0"/>
  </sheetViews>
  <sheetFormatPr defaultColWidth="9.140625" defaultRowHeight="12.75" x14ac:dyDescent="0.2"/>
  <cols>
    <col min="1" max="1" width="42" style="11" customWidth="1"/>
    <col min="2" max="3" width="9.7109375" style="1" customWidth="1"/>
    <col min="4" max="4" width="9.7109375" style="7" customWidth="1"/>
    <col min="5" max="6" width="9.7109375" style="1" customWidth="1"/>
    <col min="7" max="7" width="11.140625" style="7" customWidth="1"/>
    <col min="8" max="9" width="9.7109375" style="1" customWidth="1"/>
    <col min="10" max="10" width="9.7109375" style="7" customWidth="1"/>
    <col min="11" max="12" width="9.7109375" style="1" customWidth="1"/>
    <col min="13" max="13" width="11.28515625" style="7" customWidth="1"/>
    <col min="14" max="15" width="9.7109375" style="1" customWidth="1"/>
    <col min="16" max="16" width="9.7109375" style="7" customWidth="1"/>
    <col min="17" max="16384" width="9.140625" style="1"/>
  </cols>
  <sheetData>
    <row r="1" spans="1:19" s="20" customFormat="1" ht="24.95" customHeight="1" thickTop="1" x14ac:dyDescent="0.3">
      <c r="A1" s="40" t="s">
        <v>186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9" s="20" customFormat="1" ht="20.100000000000001" customHeight="1" x14ac:dyDescent="0.3">
      <c r="A2" s="42" t="s">
        <v>248</v>
      </c>
      <c r="B2" s="43"/>
      <c r="C2" s="44"/>
      <c r="D2" s="44"/>
      <c r="E2" s="44"/>
    </row>
    <row r="3" spans="1:19" s="20" customFormat="1" ht="21.95" customHeight="1" x14ac:dyDescent="0.2">
      <c r="A3" s="45" t="s">
        <v>228</v>
      </c>
      <c r="B3" s="46"/>
      <c r="C3" s="46"/>
      <c r="D3" s="46"/>
      <c r="E3" s="46"/>
      <c r="F3" s="25"/>
    </row>
    <row r="4" spans="1:19" s="11" customFormat="1" ht="24" customHeight="1" x14ac:dyDescent="0.2">
      <c r="A4" s="47"/>
      <c r="B4" s="150" t="s">
        <v>184</v>
      </c>
      <c r="C4" s="150"/>
      <c r="D4" s="150"/>
      <c r="E4" s="150"/>
      <c r="F4" s="150"/>
      <c r="G4" s="150"/>
      <c r="H4" s="150" t="s">
        <v>193</v>
      </c>
      <c r="I4" s="150"/>
      <c r="J4" s="150"/>
      <c r="K4" s="150"/>
      <c r="L4" s="150"/>
      <c r="M4" s="150"/>
      <c r="N4" s="150" t="s">
        <v>48</v>
      </c>
      <c r="O4" s="150"/>
      <c r="P4" s="150"/>
      <c r="Q4" s="61"/>
    </row>
    <row r="5" spans="1:19" s="11" customFormat="1" ht="24" customHeight="1" x14ac:dyDescent="0.2">
      <c r="A5" s="47" t="s">
        <v>49</v>
      </c>
      <c r="B5" s="149" t="s">
        <v>51</v>
      </c>
      <c r="C5" s="149"/>
      <c r="D5" s="149"/>
      <c r="E5" s="149" t="s">
        <v>52</v>
      </c>
      <c r="F5" s="149"/>
      <c r="G5" s="149"/>
      <c r="H5" s="149" t="s">
        <v>53</v>
      </c>
      <c r="I5" s="149"/>
      <c r="J5" s="149"/>
      <c r="K5" s="149" t="s">
        <v>54</v>
      </c>
      <c r="L5" s="149"/>
      <c r="M5" s="149"/>
      <c r="N5" s="149" t="s">
        <v>48</v>
      </c>
      <c r="O5" s="149"/>
      <c r="P5" s="149"/>
      <c r="Q5" s="61"/>
    </row>
    <row r="6" spans="1:19" s="11" customFormat="1" ht="48" x14ac:dyDescent="0.2">
      <c r="A6" s="48" t="s">
        <v>33</v>
      </c>
      <c r="B6" s="49" t="s">
        <v>55</v>
      </c>
      <c r="C6" s="49" t="s">
        <v>56</v>
      </c>
      <c r="D6" s="49" t="s">
        <v>48</v>
      </c>
      <c r="E6" s="49" t="s">
        <v>55</v>
      </c>
      <c r="F6" s="49" t="s">
        <v>56</v>
      </c>
      <c r="G6" s="49" t="s">
        <v>48</v>
      </c>
      <c r="H6" s="49" t="s">
        <v>55</v>
      </c>
      <c r="I6" s="49" t="s">
        <v>56</v>
      </c>
      <c r="J6" s="49" t="s">
        <v>48</v>
      </c>
      <c r="K6" s="49" t="s">
        <v>55</v>
      </c>
      <c r="L6" s="49" t="s">
        <v>56</v>
      </c>
      <c r="M6" s="49" t="s">
        <v>48</v>
      </c>
      <c r="N6" s="49" t="s">
        <v>55</v>
      </c>
      <c r="O6" s="49" t="s">
        <v>56</v>
      </c>
      <c r="P6" s="49" t="s">
        <v>48</v>
      </c>
      <c r="Q6" s="61"/>
    </row>
    <row r="7" spans="1:19" s="63" customFormat="1" ht="15" customHeight="1" x14ac:dyDescent="0.2">
      <c r="A7" s="50" t="s">
        <v>34</v>
      </c>
      <c r="B7" s="51">
        <v>0</v>
      </c>
      <c r="C7" s="51">
        <v>0</v>
      </c>
      <c r="D7" s="52">
        <v>0</v>
      </c>
      <c r="E7" s="51">
        <v>0</v>
      </c>
      <c r="F7" s="51">
        <v>0</v>
      </c>
      <c r="G7" s="52">
        <v>0</v>
      </c>
      <c r="H7" s="51">
        <v>0</v>
      </c>
      <c r="I7" s="51">
        <v>0</v>
      </c>
      <c r="J7" s="52">
        <v>0</v>
      </c>
      <c r="K7" s="51">
        <v>0</v>
      </c>
      <c r="L7" s="51">
        <v>0</v>
      </c>
      <c r="M7" s="52">
        <v>0</v>
      </c>
      <c r="N7" s="51">
        <v>0</v>
      </c>
      <c r="O7" s="51">
        <v>0</v>
      </c>
      <c r="P7" s="52">
        <v>0</v>
      </c>
      <c r="Q7" s="62"/>
      <c r="R7" s="67"/>
      <c r="S7" s="67"/>
    </row>
    <row r="8" spans="1:19" s="63" customFormat="1" ht="15" customHeight="1" x14ac:dyDescent="0.2">
      <c r="A8" s="50" t="s">
        <v>35</v>
      </c>
      <c r="B8" s="51">
        <v>1.5820000000000001</v>
      </c>
      <c r="C8" s="51">
        <v>0.04</v>
      </c>
      <c r="D8" s="52">
        <v>1.6220000000000001</v>
      </c>
      <c r="E8" s="51">
        <v>0</v>
      </c>
      <c r="F8" s="51">
        <v>0</v>
      </c>
      <c r="G8" s="52">
        <v>0</v>
      </c>
      <c r="H8" s="51">
        <v>0</v>
      </c>
      <c r="I8" s="51">
        <v>0</v>
      </c>
      <c r="J8" s="52">
        <v>0</v>
      </c>
      <c r="K8" s="51">
        <v>0</v>
      </c>
      <c r="L8" s="51">
        <v>0</v>
      </c>
      <c r="M8" s="52">
        <v>0</v>
      </c>
      <c r="N8" s="51">
        <v>1.5820000000000001</v>
      </c>
      <c r="O8" s="51">
        <v>0.04</v>
      </c>
      <c r="P8" s="52">
        <v>1.6220000000000001</v>
      </c>
      <c r="Q8" s="62"/>
      <c r="R8" s="67"/>
      <c r="S8" s="67"/>
    </row>
    <row r="9" spans="1:19" s="63" customFormat="1" ht="15" customHeight="1" x14ac:dyDescent="0.2">
      <c r="A9" s="50" t="s">
        <v>36</v>
      </c>
      <c r="B9" s="51">
        <v>0</v>
      </c>
      <c r="C9" s="51">
        <v>0</v>
      </c>
      <c r="D9" s="52">
        <v>0</v>
      </c>
      <c r="E9" s="51">
        <v>0</v>
      </c>
      <c r="F9" s="51">
        <v>0</v>
      </c>
      <c r="G9" s="52">
        <v>0</v>
      </c>
      <c r="H9" s="51">
        <v>0</v>
      </c>
      <c r="I9" s="51">
        <v>0</v>
      </c>
      <c r="J9" s="52">
        <v>0</v>
      </c>
      <c r="K9" s="51">
        <v>0</v>
      </c>
      <c r="L9" s="51">
        <v>0</v>
      </c>
      <c r="M9" s="52">
        <v>0</v>
      </c>
      <c r="N9" s="51">
        <v>0</v>
      </c>
      <c r="O9" s="51">
        <v>0</v>
      </c>
      <c r="P9" s="52">
        <v>0</v>
      </c>
      <c r="Q9" s="62"/>
      <c r="R9" s="67"/>
      <c r="S9" s="67"/>
    </row>
    <row r="10" spans="1:19" s="63" customFormat="1" ht="15" customHeight="1" x14ac:dyDescent="0.2">
      <c r="A10" s="50" t="s">
        <v>37</v>
      </c>
      <c r="B10" s="51">
        <v>0</v>
      </c>
      <c r="C10" s="51">
        <v>0</v>
      </c>
      <c r="D10" s="52">
        <v>0</v>
      </c>
      <c r="E10" s="51">
        <v>0</v>
      </c>
      <c r="F10" s="51">
        <v>0</v>
      </c>
      <c r="G10" s="52">
        <v>0</v>
      </c>
      <c r="H10" s="51">
        <v>0</v>
      </c>
      <c r="I10" s="51">
        <v>0</v>
      </c>
      <c r="J10" s="52">
        <v>0</v>
      </c>
      <c r="K10" s="51">
        <v>0</v>
      </c>
      <c r="L10" s="51">
        <v>0</v>
      </c>
      <c r="M10" s="52">
        <v>0</v>
      </c>
      <c r="N10" s="51">
        <v>0</v>
      </c>
      <c r="O10" s="51">
        <v>0</v>
      </c>
      <c r="P10" s="52">
        <v>0</v>
      </c>
      <c r="Q10" s="62"/>
      <c r="R10" s="67"/>
      <c r="S10" s="67"/>
    </row>
    <row r="11" spans="1:19" s="63" customFormat="1" ht="15" customHeight="1" x14ac:dyDescent="0.2">
      <c r="A11" s="50" t="s">
        <v>38</v>
      </c>
      <c r="B11" s="51">
        <v>0</v>
      </c>
      <c r="C11" s="51">
        <v>0</v>
      </c>
      <c r="D11" s="52">
        <v>0</v>
      </c>
      <c r="E11" s="51">
        <v>0</v>
      </c>
      <c r="F11" s="51">
        <v>0</v>
      </c>
      <c r="G11" s="52">
        <v>0</v>
      </c>
      <c r="H11" s="51">
        <v>0</v>
      </c>
      <c r="I11" s="51">
        <v>0</v>
      </c>
      <c r="J11" s="52">
        <v>0</v>
      </c>
      <c r="K11" s="51">
        <v>0</v>
      </c>
      <c r="L11" s="51">
        <v>0</v>
      </c>
      <c r="M11" s="52">
        <v>0</v>
      </c>
      <c r="N11" s="51">
        <v>0</v>
      </c>
      <c r="O11" s="51">
        <v>0</v>
      </c>
      <c r="P11" s="52">
        <v>0</v>
      </c>
      <c r="Q11" s="62"/>
      <c r="R11" s="67"/>
      <c r="S11" s="67"/>
    </row>
    <row r="12" spans="1:19" s="63" customFormat="1" ht="15" customHeight="1" x14ac:dyDescent="0.2">
      <c r="A12" s="50" t="s">
        <v>196</v>
      </c>
      <c r="B12" s="51">
        <v>93.213999999999999</v>
      </c>
      <c r="C12" s="51">
        <v>70.209000000000003</v>
      </c>
      <c r="D12" s="52">
        <v>163.423</v>
      </c>
      <c r="E12" s="51">
        <v>0</v>
      </c>
      <c r="F12" s="51">
        <v>0</v>
      </c>
      <c r="G12" s="52">
        <v>0</v>
      </c>
      <c r="H12" s="51">
        <v>2.3E-2</v>
      </c>
      <c r="I12" s="51">
        <v>21.277000000000001</v>
      </c>
      <c r="J12" s="52">
        <v>21.3</v>
      </c>
      <c r="K12" s="51">
        <v>0</v>
      </c>
      <c r="L12" s="51">
        <v>0</v>
      </c>
      <c r="M12" s="52">
        <v>0</v>
      </c>
      <c r="N12" s="51">
        <v>93.236999999999995</v>
      </c>
      <c r="O12" s="51">
        <v>91.486000000000004</v>
      </c>
      <c r="P12" s="52">
        <v>184.72300000000001</v>
      </c>
      <c r="Q12" s="62"/>
      <c r="R12" s="67"/>
      <c r="S12" s="67"/>
    </row>
    <row r="13" spans="1:19" s="63" customFormat="1" ht="15" customHeight="1" x14ac:dyDescent="0.2">
      <c r="A13" s="50" t="s">
        <v>197</v>
      </c>
      <c r="B13" s="51">
        <v>327.03199999999998</v>
      </c>
      <c r="C13" s="51">
        <v>1731.0610000000001</v>
      </c>
      <c r="D13" s="52">
        <v>2058.0930000000003</v>
      </c>
      <c r="E13" s="51">
        <v>0</v>
      </c>
      <c r="F13" s="51">
        <v>107.526</v>
      </c>
      <c r="G13" s="52">
        <v>107.526</v>
      </c>
      <c r="H13" s="51">
        <v>97.432999999999993</v>
      </c>
      <c r="I13" s="51">
        <v>1416.6860000000001</v>
      </c>
      <c r="J13" s="52">
        <v>1514.1190000000001</v>
      </c>
      <c r="K13" s="51">
        <v>0</v>
      </c>
      <c r="L13" s="51">
        <v>0</v>
      </c>
      <c r="M13" s="52">
        <v>0</v>
      </c>
      <c r="N13" s="51">
        <v>424.46499999999997</v>
      </c>
      <c r="O13" s="51">
        <v>3255.2730000000001</v>
      </c>
      <c r="P13" s="52">
        <v>3679.7380000000003</v>
      </c>
      <c r="Q13" s="62"/>
      <c r="R13" s="67"/>
      <c r="S13" s="67"/>
    </row>
    <row r="14" spans="1:19" s="63" customFormat="1" ht="15" customHeight="1" x14ac:dyDescent="0.2">
      <c r="A14" s="50" t="s">
        <v>39</v>
      </c>
      <c r="B14" s="51">
        <v>197.93280999999999</v>
      </c>
      <c r="C14" s="51">
        <v>728.35699999999997</v>
      </c>
      <c r="D14" s="52">
        <v>926.28980999999999</v>
      </c>
      <c r="E14" s="51">
        <v>0</v>
      </c>
      <c r="F14" s="51">
        <v>0</v>
      </c>
      <c r="G14" s="52">
        <v>0</v>
      </c>
      <c r="H14" s="51">
        <v>1302.6800099999991</v>
      </c>
      <c r="I14" s="51">
        <v>1381.3919999999998</v>
      </c>
      <c r="J14" s="52">
        <v>2684.072009999999</v>
      </c>
      <c r="K14" s="51">
        <v>0</v>
      </c>
      <c r="L14" s="51">
        <v>0</v>
      </c>
      <c r="M14" s="52">
        <v>0</v>
      </c>
      <c r="N14" s="51">
        <v>1500.6128199999991</v>
      </c>
      <c r="O14" s="51">
        <v>2109.7489999999998</v>
      </c>
      <c r="P14" s="52">
        <v>3610.3618199999992</v>
      </c>
      <c r="Q14" s="62"/>
      <c r="R14" s="67"/>
      <c r="S14" s="67"/>
    </row>
    <row r="15" spans="1:19" s="63" customFormat="1" ht="15" customHeight="1" x14ac:dyDescent="0.2">
      <c r="A15" s="50" t="s">
        <v>50</v>
      </c>
      <c r="B15" s="51">
        <v>7.2488000000000001</v>
      </c>
      <c r="C15" s="51">
        <v>12.525</v>
      </c>
      <c r="D15" s="52">
        <v>19.773800000000001</v>
      </c>
      <c r="E15" s="51">
        <v>0</v>
      </c>
      <c r="F15" s="51">
        <v>0</v>
      </c>
      <c r="G15" s="52">
        <v>0</v>
      </c>
      <c r="H15" s="51">
        <v>1.4151000000000002</v>
      </c>
      <c r="I15" s="51">
        <v>0.27</v>
      </c>
      <c r="J15" s="52">
        <v>1.6851000000000003</v>
      </c>
      <c r="K15" s="51">
        <v>0</v>
      </c>
      <c r="L15" s="51">
        <v>0</v>
      </c>
      <c r="M15" s="52">
        <v>0</v>
      </c>
      <c r="N15" s="51">
        <v>8.6638999999999999</v>
      </c>
      <c r="O15" s="51">
        <v>12.795</v>
      </c>
      <c r="P15" s="52">
        <v>21.4589</v>
      </c>
      <c r="Q15" s="62"/>
      <c r="R15" s="67"/>
      <c r="S15" s="67"/>
    </row>
    <row r="16" spans="1:19" s="63" customFormat="1" ht="15" customHeight="1" x14ac:dyDescent="0.2">
      <c r="A16" s="50" t="s">
        <v>198</v>
      </c>
      <c r="B16" s="51">
        <v>1336.2660000000001</v>
      </c>
      <c r="C16" s="51">
        <v>1299.9770000000001</v>
      </c>
      <c r="D16" s="52">
        <v>2636.2430000000004</v>
      </c>
      <c r="E16" s="51">
        <v>0</v>
      </c>
      <c r="F16" s="51">
        <v>0</v>
      </c>
      <c r="G16" s="52">
        <v>0</v>
      </c>
      <c r="H16" s="51">
        <v>16545.186000000002</v>
      </c>
      <c r="I16" s="51">
        <v>5932.7320000000018</v>
      </c>
      <c r="J16" s="52">
        <v>22477.918000000005</v>
      </c>
      <c r="K16" s="51">
        <v>0</v>
      </c>
      <c r="L16" s="51">
        <v>0</v>
      </c>
      <c r="M16" s="52">
        <v>0</v>
      </c>
      <c r="N16" s="51">
        <v>17881.452000000001</v>
      </c>
      <c r="O16" s="51">
        <v>7232.7090000000017</v>
      </c>
      <c r="P16" s="52">
        <v>25114.161000000004</v>
      </c>
      <c r="Q16" s="62"/>
      <c r="R16" s="67"/>
      <c r="S16" s="67"/>
    </row>
    <row r="17" spans="1:19" s="63" customFormat="1" ht="15" customHeight="1" x14ac:dyDescent="0.2">
      <c r="A17" s="50" t="s">
        <v>40</v>
      </c>
      <c r="B17" s="51">
        <v>678.53500000000008</v>
      </c>
      <c r="C17" s="51">
        <v>5579.0120000000015</v>
      </c>
      <c r="D17" s="52">
        <v>6257.5470000000014</v>
      </c>
      <c r="E17" s="51">
        <v>0</v>
      </c>
      <c r="F17" s="51">
        <v>0</v>
      </c>
      <c r="G17" s="52">
        <v>0</v>
      </c>
      <c r="H17" s="51">
        <v>2068.4080000000004</v>
      </c>
      <c r="I17" s="51">
        <v>2379.4359999999997</v>
      </c>
      <c r="J17" s="52">
        <v>4447.8440000000001</v>
      </c>
      <c r="K17" s="51">
        <v>0</v>
      </c>
      <c r="L17" s="51">
        <v>0</v>
      </c>
      <c r="M17" s="52">
        <v>0</v>
      </c>
      <c r="N17" s="51">
        <v>2746.9430000000002</v>
      </c>
      <c r="O17" s="51">
        <v>7958.4480000000012</v>
      </c>
      <c r="P17" s="52">
        <v>10705.391000000001</v>
      </c>
      <c r="Q17" s="62"/>
      <c r="R17" s="67"/>
      <c r="S17" s="67"/>
    </row>
    <row r="18" spans="1:19" s="63" customFormat="1" ht="15" customHeight="1" x14ac:dyDescent="0.2">
      <c r="A18" s="50" t="s">
        <v>199</v>
      </c>
      <c r="B18" s="51">
        <v>831.22181999999987</v>
      </c>
      <c r="C18" s="51">
        <v>2966.4279999999985</v>
      </c>
      <c r="D18" s="52">
        <v>3797.6498199999983</v>
      </c>
      <c r="E18" s="51">
        <v>0</v>
      </c>
      <c r="F18" s="51">
        <v>69.86</v>
      </c>
      <c r="G18" s="52">
        <v>69.86</v>
      </c>
      <c r="H18" s="51">
        <v>105.128</v>
      </c>
      <c r="I18" s="51">
        <v>23.125</v>
      </c>
      <c r="J18" s="52">
        <v>128.25299999999999</v>
      </c>
      <c r="K18" s="51">
        <v>0</v>
      </c>
      <c r="L18" s="51">
        <v>0</v>
      </c>
      <c r="M18" s="52">
        <v>0</v>
      </c>
      <c r="N18" s="51">
        <v>936.34981999999991</v>
      </c>
      <c r="O18" s="51">
        <v>3059.4129999999986</v>
      </c>
      <c r="P18" s="52">
        <v>3995.7628199999986</v>
      </c>
      <c r="Q18" s="62"/>
      <c r="R18" s="67"/>
      <c r="S18" s="67"/>
    </row>
    <row r="19" spans="1:19" s="63" customFormat="1" ht="15" customHeight="1" x14ac:dyDescent="0.2">
      <c r="A19" s="50" t="s">
        <v>41</v>
      </c>
      <c r="B19" s="51">
        <v>964.89449999999999</v>
      </c>
      <c r="C19" s="51">
        <v>1216.8600000000004</v>
      </c>
      <c r="D19" s="52">
        <v>2181.7545000000005</v>
      </c>
      <c r="E19" s="51">
        <v>0</v>
      </c>
      <c r="F19" s="51">
        <v>11.4</v>
      </c>
      <c r="G19" s="52">
        <v>11.4</v>
      </c>
      <c r="H19" s="51">
        <v>3896.4149999999981</v>
      </c>
      <c r="I19" s="51">
        <v>1514.0470000000003</v>
      </c>
      <c r="J19" s="52">
        <v>5410.4619999999986</v>
      </c>
      <c r="K19" s="51">
        <v>0</v>
      </c>
      <c r="L19" s="51">
        <v>0</v>
      </c>
      <c r="M19" s="52">
        <v>0</v>
      </c>
      <c r="N19" s="51">
        <v>4861.3094999999985</v>
      </c>
      <c r="O19" s="51">
        <v>2742.3070000000007</v>
      </c>
      <c r="P19" s="52">
        <v>7603.6164999999992</v>
      </c>
      <c r="Q19" s="62"/>
      <c r="R19" s="67"/>
      <c r="S19" s="67"/>
    </row>
    <row r="20" spans="1:19" s="63" customFormat="1" ht="15" customHeight="1" x14ac:dyDescent="0.2">
      <c r="A20" s="50" t="s">
        <v>42</v>
      </c>
      <c r="B20" s="51">
        <v>0.20499999999999999</v>
      </c>
      <c r="C20" s="51">
        <v>31.347934000000006</v>
      </c>
      <c r="D20" s="52">
        <v>31.552934000000004</v>
      </c>
      <c r="E20" s="51">
        <v>0</v>
      </c>
      <c r="F20" s="51">
        <v>2.7509999999999999</v>
      </c>
      <c r="G20" s="52">
        <v>2.7509999999999999</v>
      </c>
      <c r="H20" s="51">
        <v>128.28299999999996</v>
      </c>
      <c r="I20" s="51">
        <v>265.41030000000035</v>
      </c>
      <c r="J20" s="52">
        <v>393.69330000000031</v>
      </c>
      <c r="K20" s="51">
        <v>0</v>
      </c>
      <c r="L20" s="51">
        <v>0</v>
      </c>
      <c r="M20" s="52">
        <v>0</v>
      </c>
      <c r="N20" s="51">
        <v>128.48799999999997</v>
      </c>
      <c r="O20" s="51">
        <v>299.50923400000033</v>
      </c>
      <c r="P20" s="52">
        <v>427.99723400000028</v>
      </c>
      <c r="Q20" s="62"/>
      <c r="R20" s="67"/>
      <c r="S20" s="67"/>
    </row>
    <row r="21" spans="1:19" s="63" customFormat="1" ht="15" customHeight="1" x14ac:dyDescent="0.2">
      <c r="A21" s="50" t="s">
        <v>43</v>
      </c>
      <c r="B21" s="51">
        <v>226.77381000000008</v>
      </c>
      <c r="C21" s="51">
        <v>602.11175999999966</v>
      </c>
      <c r="D21" s="52">
        <v>828.88556999999969</v>
      </c>
      <c r="E21" s="51">
        <v>0</v>
      </c>
      <c r="F21" s="51">
        <v>0</v>
      </c>
      <c r="G21" s="52">
        <v>0</v>
      </c>
      <c r="H21" s="51">
        <v>1025.0938699999992</v>
      </c>
      <c r="I21" s="51">
        <v>833.69549999999879</v>
      </c>
      <c r="J21" s="52">
        <v>1858.7893699999981</v>
      </c>
      <c r="K21" s="51">
        <v>0</v>
      </c>
      <c r="L21" s="51">
        <v>0</v>
      </c>
      <c r="M21" s="52">
        <v>0</v>
      </c>
      <c r="N21" s="51">
        <v>1251.8676799999994</v>
      </c>
      <c r="O21" s="51">
        <v>1435.8072599999985</v>
      </c>
      <c r="P21" s="52">
        <v>2687.6749399999981</v>
      </c>
      <c r="Q21" s="62"/>
      <c r="R21" s="67"/>
      <c r="S21" s="67"/>
    </row>
    <row r="22" spans="1:19" s="63" customFormat="1" ht="15" customHeight="1" x14ac:dyDescent="0.2">
      <c r="A22" s="50" t="s">
        <v>44</v>
      </c>
      <c r="B22" s="51">
        <v>346.93372999999997</v>
      </c>
      <c r="C22" s="51">
        <v>337.20099999999996</v>
      </c>
      <c r="D22" s="52">
        <v>684.13472999999999</v>
      </c>
      <c r="E22" s="51">
        <v>0</v>
      </c>
      <c r="F22" s="51">
        <v>0</v>
      </c>
      <c r="G22" s="52">
        <v>0</v>
      </c>
      <c r="H22" s="51">
        <v>2426.0596967547999</v>
      </c>
      <c r="I22" s="51">
        <v>1142.3350899394575</v>
      </c>
      <c r="J22" s="52">
        <v>3568.3947866942572</v>
      </c>
      <c r="K22" s="51">
        <v>0</v>
      </c>
      <c r="L22" s="51">
        <v>0</v>
      </c>
      <c r="M22" s="52">
        <v>0</v>
      </c>
      <c r="N22" s="51">
        <v>2772.9934267547997</v>
      </c>
      <c r="O22" s="51">
        <v>1479.5360899394575</v>
      </c>
      <c r="P22" s="52">
        <v>4252.5295166942569</v>
      </c>
      <c r="Q22" s="62"/>
      <c r="R22" s="67"/>
      <c r="S22" s="67"/>
    </row>
    <row r="23" spans="1:19" s="63" customFormat="1" ht="15" customHeight="1" x14ac:dyDescent="0.2">
      <c r="A23" s="50" t="s">
        <v>45</v>
      </c>
      <c r="B23" s="51">
        <v>1122.355</v>
      </c>
      <c r="C23" s="51">
        <v>1478.4144299999998</v>
      </c>
      <c r="D23" s="52">
        <v>2600.7694299999998</v>
      </c>
      <c r="E23" s="51">
        <v>0</v>
      </c>
      <c r="F23" s="51">
        <v>0</v>
      </c>
      <c r="G23" s="52">
        <v>0</v>
      </c>
      <c r="H23" s="51">
        <v>0</v>
      </c>
      <c r="I23" s="51">
        <v>0</v>
      </c>
      <c r="J23" s="52">
        <v>0</v>
      </c>
      <c r="K23" s="51">
        <v>0</v>
      </c>
      <c r="L23" s="51">
        <v>0</v>
      </c>
      <c r="M23" s="52">
        <v>0</v>
      </c>
      <c r="N23" s="51">
        <v>1122.355</v>
      </c>
      <c r="O23" s="51">
        <v>1478.4144299999998</v>
      </c>
      <c r="P23" s="52">
        <v>2600.7694299999998</v>
      </c>
      <c r="Q23" s="62"/>
      <c r="R23" s="67"/>
      <c r="S23" s="67"/>
    </row>
    <row r="24" spans="1:19" s="63" customFormat="1" ht="15" customHeight="1" x14ac:dyDescent="0.2">
      <c r="A24" s="50" t="s">
        <v>46</v>
      </c>
      <c r="B24" s="51">
        <v>130.39268999999996</v>
      </c>
      <c r="C24" s="51">
        <v>269.16926999999993</v>
      </c>
      <c r="D24" s="52">
        <v>399.56195999999989</v>
      </c>
      <c r="E24" s="51">
        <v>0</v>
      </c>
      <c r="F24" s="51">
        <v>30.795370000000045</v>
      </c>
      <c r="G24" s="52">
        <v>30.795370000000045</v>
      </c>
      <c r="H24" s="51">
        <v>0.67200000000000004</v>
      </c>
      <c r="I24" s="51">
        <v>0</v>
      </c>
      <c r="J24" s="52">
        <v>0.67200000000000004</v>
      </c>
      <c r="K24" s="51">
        <v>0</v>
      </c>
      <c r="L24" s="51">
        <v>0</v>
      </c>
      <c r="M24" s="52">
        <v>0</v>
      </c>
      <c r="N24" s="51">
        <v>131.06468999999996</v>
      </c>
      <c r="O24" s="51">
        <v>299.96463999999997</v>
      </c>
      <c r="P24" s="52">
        <v>431.02932999999996</v>
      </c>
      <c r="Q24" s="62"/>
      <c r="R24" s="67"/>
      <c r="S24" s="67"/>
    </row>
    <row r="25" spans="1:19" s="63" customFormat="1" ht="15" customHeight="1" x14ac:dyDescent="0.2">
      <c r="A25" s="50" t="s">
        <v>200</v>
      </c>
      <c r="B25" s="51">
        <v>8.94</v>
      </c>
      <c r="C25" s="51">
        <v>208.04500000000002</v>
      </c>
      <c r="D25" s="52">
        <v>216.98500000000001</v>
      </c>
      <c r="E25" s="51">
        <v>0</v>
      </c>
      <c r="F25" s="51">
        <v>0</v>
      </c>
      <c r="G25" s="52">
        <v>0</v>
      </c>
      <c r="H25" s="51">
        <v>0</v>
      </c>
      <c r="I25" s="51">
        <v>0</v>
      </c>
      <c r="J25" s="52">
        <v>0</v>
      </c>
      <c r="K25" s="51">
        <v>0</v>
      </c>
      <c r="L25" s="51">
        <v>0</v>
      </c>
      <c r="M25" s="52">
        <v>0</v>
      </c>
      <c r="N25" s="51">
        <v>8.94</v>
      </c>
      <c r="O25" s="51">
        <v>208.04500000000002</v>
      </c>
      <c r="P25" s="52">
        <v>216.98500000000001</v>
      </c>
      <c r="Q25" s="62"/>
      <c r="R25" s="67"/>
      <c r="S25" s="67"/>
    </row>
    <row r="26" spans="1:19" s="63" customFormat="1" ht="15" customHeight="1" x14ac:dyDescent="0.2">
      <c r="A26" s="50" t="s">
        <v>47</v>
      </c>
      <c r="B26" s="51">
        <v>1.4E-2</v>
      </c>
      <c r="C26" s="51">
        <v>0</v>
      </c>
      <c r="D26" s="52">
        <v>1.4E-2</v>
      </c>
      <c r="E26" s="51">
        <v>0</v>
      </c>
      <c r="F26" s="51">
        <v>0</v>
      </c>
      <c r="G26" s="52">
        <v>0</v>
      </c>
      <c r="H26" s="51">
        <v>183.32859249615888</v>
      </c>
      <c r="I26" s="51">
        <v>874.45360080957994</v>
      </c>
      <c r="J26" s="52">
        <v>1057.7821933057389</v>
      </c>
      <c r="K26" s="51">
        <v>0</v>
      </c>
      <c r="L26" s="51">
        <v>0</v>
      </c>
      <c r="M26" s="52">
        <v>0</v>
      </c>
      <c r="N26" s="51">
        <v>183.34259249615889</v>
      </c>
      <c r="O26" s="51">
        <v>874.45360080957994</v>
      </c>
      <c r="P26" s="52">
        <v>1057.7961933057388</v>
      </c>
      <c r="Q26" s="62"/>
      <c r="R26" s="67"/>
      <c r="S26" s="67"/>
    </row>
    <row r="27" spans="1:19" s="11" customFormat="1" ht="33" customHeight="1" x14ac:dyDescent="0.2">
      <c r="A27" s="47" t="s">
        <v>48</v>
      </c>
      <c r="B27" s="52">
        <v>6273.5411599999998</v>
      </c>
      <c r="C27" s="52">
        <v>16530.758394</v>
      </c>
      <c r="D27" s="52">
        <v>22804.299553999997</v>
      </c>
      <c r="E27" s="52">
        <v>0</v>
      </c>
      <c r="F27" s="52">
        <v>222.33237000000005</v>
      </c>
      <c r="G27" s="52">
        <v>222.33237000000005</v>
      </c>
      <c r="H27" s="52">
        <v>27780.125269250959</v>
      </c>
      <c r="I27" s="52">
        <v>15784.859490749037</v>
      </c>
      <c r="J27" s="52">
        <v>43564.984759999999</v>
      </c>
      <c r="K27" s="52">
        <v>0</v>
      </c>
      <c r="L27" s="52">
        <v>0</v>
      </c>
      <c r="M27" s="52">
        <v>0</v>
      </c>
      <c r="N27" s="52">
        <v>34053.666429250959</v>
      </c>
      <c r="O27" s="52">
        <v>32537.950254749034</v>
      </c>
      <c r="P27" s="52">
        <v>66591.616683999993</v>
      </c>
      <c r="Q27" s="64"/>
      <c r="R27" s="68"/>
      <c r="S27" s="68"/>
    </row>
    <row r="28" spans="1:19" s="11" customFormat="1" ht="33" customHeight="1" x14ac:dyDescent="0.2">
      <c r="A28" s="47" t="s">
        <v>229</v>
      </c>
      <c r="B28" s="52">
        <v>5245.7361600000895</v>
      </c>
      <c r="C28" s="52">
        <v>15049.343964000036</v>
      </c>
      <c r="D28" s="52">
        <v>20295.080124000124</v>
      </c>
      <c r="E28" s="52">
        <v>0</v>
      </c>
      <c r="F28" s="52">
        <v>210.93236999999937</v>
      </c>
      <c r="G28" s="52">
        <v>210.93236999999937</v>
      </c>
      <c r="H28" s="52">
        <v>27780.125269251133</v>
      </c>
      <c r="I28" s="52">
        <v>15539.896490749059</v>
      </c>
      <c r="J28" s="52">
        <v>43320.021760000192</v>
      </c>
      <c r="K28" s="52">
        <v>0</v>
      </c>
      <c r="L28" s="52">
        <v>0</v>
      </c>
      <c r="M28" s="52">
        <v>0</v>
      </c>
      <c r="N28" s="52">
        <v>33025.861429251221</v>
      </c>
      <c r="O28" s="52">
        <v>30800.172824749094</v>
      </c>
      <c r="P28" s="52">
        <v>63826.034254000318</v>
      </c>
      <c r="Q28" s="64"/>
      <c r="R28" s="68"/>
      <c r="S28" s="68"/>
    </row>
    <row r="29" spans="1:19" ht="7.5" customHeight="1" thickBot="1" x14ac:dyDescent="0.25">
      <c r="A29" s="12"/>
      <c r="B29" s="8"/>
      <c r="C29" s="8"/>
      <c r="D29" s="9"/>
      <c r="E29" s="8"/>
      <c r="F29" s="8"/>
      <c r="G29" s="9"/>
      <c r="H29" s="8"/>
      <c r="I29" s="8"/>
      <c r="J29" s="9"/>
      <c r="K29" s="8"/>
      <c r="L29" s="8"/>
      <c r="M29" s="9"/>
      <c r="N29" s="8"/>
      <c r="O29" s="8"/>
      <c r="P29" s="9"/>
    </row>
    <row r="30" spans="1:19" x14ac:dyDescent="0.2">
      <c r="A30" s="32" t="s">
        <v>230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9" x14ac:dyDescent="0.2">
      <c r="A31" s="53" t="s">
        <v>227</v>
      </c>
      <c r="B31" s="54"/>
      <c r="C31" s="54"/>
      <c r="D31" s="54"/>
      <c r="E31" s="54"/>
      <c r="F31" s="55"/>
      <c r="G31" s="56"/>
      <c r="H31" s="2"/>
      <c r="I31" s="2"/>
      <c r="J31" s="2"/>
      <c r="K31" s="2"/>
      <c r="L31" s="2"/>
      <c r="M31" s="2"/>
      <c r="N31" s="2"/>
      <c r="O31" s="2"/>
      <c r="P31" s="2"/>
    </row>
    <row r="32" spans="1:19" ht="13.5" thickBo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16" ht="18" thickTop="1" x14ac:dyDescent="0.3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</sheetData>
  <mergeCells count="8">
    <mergeCell ref="B4:G4"/>
    <mergeCell ref="H4:M4"/>
    <mergeCell ref="N4:P4"/>
    <mergeCell ref="B5:D5"/>
    <mergeCell ref="E5:G5"/>
    <mergeCell ref="H5:J5"/>
    <mergeCell ref="K5:M5"/>
    <mergeCell ref="N5:P5"/>
  </mergeCells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S33"/>
  <sheetViews>
    <sheetView zoomScaleNormal="100" workbookViewId="0"/>
  </sheetViews>
  <sheetFormatPr defaultColWidth="9.140625" defaultRowHeight="12.75" x14ac:dyDescent="0.2"/>
  <cols>
    <col min="1" max="1" width="36" style="11" customWidth="1"/>
    <col min="2" max="2" width="10.7109375" style="1" customWidth="1"/>
    <col min="3" max="3" width="9.7109375" style="1" customWidth="1"/>
    <col min="4" max="4" width="9.7109375" style="7" customWidth="1"/>
    <col min="5" max="5" width="10.7109375" style="1" customWidth="1"/>
    <col min="6" max="6" width="9.7109375" style="1" customWidth="1"/>
    <col min="7" max="7" width="11.5703125" style="7" customWidth="1"/>
    <col min="8" max="8" width="10.7109375" style="1" customWidth="1"/>
    <col min="9" max="9" width="9.7109375" style="1" customWidth="1"/>
    <col min="10" max="10" width="9.7109375" style="7" customWidth="1"/>
    <col min="11" max="11" width="10.7109375" style="1" customWidth="1"/>
    <col min="12" max="12" width="9.7109375" style="1" customWidth="1"/>
    <col min="13" max="13" width="11.28515625" style="7" customWidth="1"/>
    <col min="14" max="14" width="10.7109375" style="1" customWidth="1"/>
    <col min="15" max="15" width="9.7109375" style="1" customWidth="1"/>
    <col min="16" max="16" width="9.7109375" style="7" customWidth="1"/>
    <col min="17" max="16384" width="9.140625" style="1"/>
  </cols>
  <sheetData>
    <row r="1" spans="1:19" s="20" customFormat="1" ht="24.95" customHeight="1" thickTop="1" x14ac:dyDescent="0.3">
      <c r="A1" s="40" t="s">
        <v>187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9" s="20" customFormat="1" ht="20.100000000000001" customHeight="1" x14ac:dyDescent="0.3">
      <c r="A2" s="42" t="s">
        <v>249</v>
      </c>
      <c r="B2" s="43"/>
      <c r="C2" s="44"/>
      <c r="D2" s="44"/>
      <c r="E2" s="44"/>
    </row>
    <row r="3" spans="1:19" s="20" customFormat="1" ht="21.95" customHeight="1" x14ac:dyDescent="0.2">
      <c r="A3" s="45" t="s">
        <v>228</v>
      </c>
      <c r="B3" s="46"/>
      <c r="C3" s="46"/>
      <c r="D3" s="46"/>
      <c r="E3" s="46"/>
      <c r="F3" s="25"/>
    </row>
    <row r="4" spans="1:19" s="11" customFormat="1" ht="24" customHeight="1" x14ac:dyDescent="0.2">
      <c r="A4" s="47"/>
      <c r="B4" s="150" t="s">
        <v>184</v>
      </c>
      <c r="C4" s="150"/>
      <c r="D4" s="150"/>
      <c r="E4" s="150"/>
      <c r="F4" s="150"/>
      <c r="G4" s="150"/>
      <c r="H4" s="150" t="s">
        <v>193</v>
      </c>
      <c r="I4" s="150"/>
      <c r="J4" s="150"/>
      <c r="K4" s="150"/>
      <c r="L4" s="150"/>
      <c r="M4" s="150"/>
      <c r="N4" s="150" t="s">
        <v>48</v>
      </c>
      <c r="O4" s="150"/>
      <c r="P4" s="150"/>
      <c r="Q4" s="61"/>
    </row>
    <row r="5" spans="1:19" s="11" customFormat="1" ht="24" customHeight="1" x14ac:dyDescent="0.2">
      <c r="A5" s="47" t="s">
        <v>49</v>
      </c>
      <c r="B5" s="149" t="s">
        <v>51</v>
      </c>
      <c r="C5" s="149"/>
      <c r="D5" s="149"/>
      <c r="E5" s="149" t="s">
        <v>52</v>
      </c>
      <c r="F5" s="149"/>
      <c r="G5" s="149"/>
      <c r="H5" s="149" t="s">
        <v>53</v>
      </c>
      <c r="I5" s="149"/>
      <c r="J5" s="149"/>
      <c r="K5" s="149" t="s">
        <v>54</v>
      </c>
      <c r="L5" s="149"/>
      <c r="M5" s="149"/>
      <c r="N5" s="149" t="s">
        <v>48</v>
      </c>
      <c r="O5" s="149"/>
      <c r="P5" s="149"/>
      <c r="Q5" s="61"/>
    </row>
    <row r="6" spans="1:19" s="11" customFormat="1" ht="36" customHeight="1" x14ac:dyDescent="0.2">
      <c r="A6" s="48" t="s">
        <v>33</v>
      </c>
      <c r="B6" s="49" t="s">
        <v>55</v>
      </c>
      <c r="C6" s="49" t="s">
        <v>56</v>
      </c>
      <c r="D6" s="49" t="s">
        <v>48</v>
      </c>
      <c r="E6" s="49" t="s">
        <v>55</v>
      </c>
      <c r="F6" s="49" t="s">
        <v>56</v>
      </c>
      <c r="G6" s="49" t="s">
        <v>48</v>
      </c>
      <c r="H6" s="49" t="s">
        <v>55</v>
      </c>
      <c r="I6" s="49" t="s">
        <v>56</v>
      </c>
      <c r="J6" s="49" t="s">
        <v>48</v>
      </c>
      <c r="K6" s="49" t="s">
        <v>55</v>
      </c>
      <c r="L6" s="49" t="s">
        <v>56</v>
      </c>
      <c r="M6" s="49" t="s">
        <v>48</v>
      </c>
      <c r="N6" s="49" t="s">
        <v>55</v>
      </c>
      <c r="O6" s="49" t="s">
        <v>56</v>
      </c>
      <c r="P6" s="49" t="s">
        <v>48</v>
      </c>
      <c r="Q6" s="61"/>
    </row>
    <row r="7" spans="1:19" s="63" customFormat="1" ht="15" customHeight="1" x14ac:dyDescent="0.2">
      <c r="A7" s="50" t="s">
        <v>34</v>
      </c>
      <c r="B7" s="51">
        <v>0</v>
      </c>
      <c r="C7" s="51">
        <v>0</v>
      </c>
      <c r="D7" s="52">
        <v>0</v>
      </c>
      <c r="E7" s="51">
        <v>0</v>
      </c>
      <c r="F7" s="51">
        <v>0</v>
      </c>
      <c r="G7" s="52">
        <v>0</v>
      </c>
      <c r="H7" s="51">
        <v>0</v>
      </c>
      <c r="I7" s="51">
        <v>0</v>
      </c>
      <c r="J7" s="52">
        <v>0</v>
      </c>
      <c r="K7" s="51">
        <v>0</v>
      </c>
      <c r="L7" s="51">
        <v>0</v>
      </c>
      <c r="M7" s="52">
        <v>0</v>
      </c>
      <c r="N7" s="51">
        <v>0</v>
      </c>
      <c r="O7" s="51">
        <v>0</v>
      </c>
      <c r="P7" s="52">
        <v>0</v>
      </c>
      <c r="Q7" s="62"/>
      <c r="R7" s="67"/>
      <c r="S7" s="67"/>
    </row>
    <row r="8" spans="1:19" s="63" customFormat="1" ht="15" customHeight="1" x14ac:dyDescent="0.2">
      <c r="A8" s="50" t="s">
        <v>35</v>
      </c>
      <c r="B8" s="51">
        <v>2.4030000000000005</v>
      </c>
      <c r="C8" s="51">
        <v>6.3E-2</v>
      </c>
      <c r="D8" s="52">
        <v>2.4660000000000006</v>
      </c>
      <c r="E8" s="51">
        <v>0</v>
      </c>
      <c r="F8" s="51">
        <v>0</v>
      </c>
      <c r="G8" s="52">
        <v>0</v>
      </c>
      <c r="H8" s="51">
        <v>0</v>
      </c>
      <c r="I8" s="51">
        <v>0.02</v>
      </c>
      <c r="J8" s="52">
        <v>0.02</v>
      </c>
      <c r="K8" s="51">
        <v>0</v>
      </c>
      <c r="L8" s="51">
        <v>0</v>
      </c>
      <c r="M8" s="52">
        <v>0</v>
      </c>
      <c r="N8" s="51">
        <v>2.4030000000000005</v>
      </c>
      <c r="O8" s="51">
        <v>8.3000000000000004E-2</v>
      </c>
      <c r="P8" s="52">
        <v>2.4860000000000007</v>
      </c>
      <c r="Q8" s="62"/>
      <c r="R8" s="67"/>
      <c r="S8" s="67"/>
    </row>
    <row r="9" spans="1:19" s="63" customFormat="1" ht="15" customHeight="1" x14ac:dyDescent="0.2">
      <c r="A9" s="50" t="s">
        <v>36</v>
      </c>
      <c r="B9" s="51">
        <v>0</v>
      </c>
      <c r="C9" s="51">
        <v>0</v>
      </c>
      <c r="D9" s="52">
        <v>0</v>
      </c>
      <c r="E9" s="51">
        <v>0</v>
      </c>
      <c r="F9" s="51">
        <v>0</v>
      </c>
      <c r="G9" s="52">
        <v>0</v>
      </c>
      <c r="H9" s="51">
        <v>0</v>
      </c>
      <c r="I9" s="51">
        <v>0</v>
      </c>
      <c r="J9" s="52">
        <v>0</v>
      </c>
      <c r="K9" s="51">
        <v>0</v>
      </c>
      <c r="L9" s="51">
        <v>0</v>
      </c>
      <c r="M9" s="52">
        <v>0</v>
      </c>
      <c r="N9" s="51">
        <v>0</v>
      </c>
      <c r="O9" s="51">
        <v>0</v>
      </c>
      <c r="P9" s="52">
        <v>0</v>
      </c>
      <c r="Q9" s="62"/>
      <c r="R9" s="67"/>
      <c r="S9" s="67"/>
    </row>
    <row r="10" spans="1:19" s="63" customFormat="1" ht="15" customHeight="1" x14ac:dyDescent="0.2">
      <c r="A10" s="50" t="s">
        <v>37</v>
      </c>
      <c r="B10" s="51">
        <v>0</v>
      </c>
      <c r="C10" s="51">
        <v>0</v>
      </c>
      <c r="D10" s="52">
        <v>0</v>
      </c>
      <c r="E10" s="51">
        <v>0</v>
      </c>
      <c r="F10" s="51">
        <v>0</v>
      </c>
      <c r="G10" s="52">
        <v>0</v>
      </c>
      <c r="H10" s="51">
        <v>0</v>
      </c>
      <c r="I10" s="51">
        <v>0</v>
      </c>
      <c r="J10" s="52">
        <v>0</v>
      </c>
      <c r="K10" s="51">
        <v>0</v>
      </c>
      <c r="L10" s="51">
        <v>0</v>
      </c>
      <c r="M10" s="52">
        <v>0</v>
      </c>
      <c r="N10" s="51">
        <v>0</v>
      </c>
      <c r="O10" s="51">
        <v>0</v>
      </c>
      <c r="P10" s="52">
        <v>0</v>
      </c>
      <c r="Q10" s="62"/>
      <c r="R10" s="67"/>
      <c r="S10" s="67"/>
    </row>
    <row r="11" spans="1:19" s="63" customFormat="1" ht="15" customHeight="1" x14ac:dyDescent="0.2">
      <c r="A11" s="50" t="s">
        <v>38</v>
      </c>
      <c r="B11" s="51">
        <v>0</v>
      </c>
      <c r="C11" s="51">
        <v>276.28000000000003</v>
      </c>
      <c r="D11" s="52">
        <v>276.28000000000003</v>
      </c>
      <c r="E11" s="51">
        <v>0</v>
      </c>
      <c r="F11" s="51">
        <v>0</v>
      </c>
      <c r="G11" s="52">
        <v>0</v>
      </c>
      <c r="H11" s="51">
        <v>0</v>
      </c>
      <c r="I11" s="51">
        <v>454.48099999999988</v>
      </c>
      <c r="J11" s="52">
        <v>454.48099999999988</v>
      </c>
      <c r="K11" s="51">
        <v>0</v>
      </c>
      <c r="L11" s="51">
        <v>0</v>
      </c>
      <c r="M11" s="52">
        <v>0</v>
      </c>
      <c r="N11" s="51">
        <v>0</v>
      </c>
      <c r="O11" s="51">
        <v>730.76099999999997</v>
      </c>
      <c r="P11" s="52">
        <v>730.76099999999997</v>
      </c>
      <c r="Q11" s="62"/>
      <c r="R11" s="67"/>
      <c r="S11" s="67"/>
    </row>
    <row r="12" spans="1:19" s="63" customFormat="1" ht="15" customHeight="1" x14ac:dyDescent="0.2">
      <c r="A12" s="50" t="s">
        <v>196</v>
      </c>
      <c r="B12" s="51">
        <v>1179.5603500000002</v>
      </c>
      <c r="C12" s="51">
        <v>195.43800000000002</v>
      </c>
      <c r="D12" s="52">
        <v>1374.9983500000003</v>
      </c>
      <c r="E12" s="51">
        <v>0</v>
      </c>
      <c r="F12" s="51">
        <v>0</v>
      </c>
      <c r="G12" s="52">
        <v>0</v>
      </c>
      <c r="H12" s="51">
        <v>1.4750000000000001</v>
      </c>
      <c r="I12" s="51">
        <v>0.9860000000000001</v>
      </c>
      <c r="J12" s="52">
        <v>2.4610000000000003</v>
      </c>
      <c r="K12" s="51">
        <v>0</v>
      </c>
      <c r="L12" s="51">
        <v>0</v>
      </c>
      <c r="M12" s="52">
        <v>0</v>
      </c>
      <c r="N12" s="51">
        <v>1181.0353500000001</v>
      </c>
      <c r="O12" s="51">
        <v>196.42400000000001</v>
      </c>
      <c r="P12" s="52">
        <v>1377.4593500000001</v>
      </c>
      <c r="Q12" s="62"/>
      <c r="R12" s="67"/>
      <c r="S12" s="67"/>
    </row>
    <row r="13" spans="1:19" s="63" customFormat="1" ht="15" customHeight="1" x14ac:dyDescent="0.2">
      <c r="A13" s="50" t="s">
        <v>197</v>
      </c>
      <c r="B13" s="51">
        <v>168.58599999999998</v>
      </c>
      <c r="C13" s="51">
        <v>118.77400000000004</v>
      </c>
      <c r="D13" s="52">
        <v>287.36</v>
      </c>
      <c r="E13" s="51">
        <v>0</v>
      </c>
      <c r="F13" s="51">
        <v>3.8420000000000005</v>
      </c>
      <c r="G13" s="52">
        <v>3.8420000000000005</v>
      </c>
      <c r="H13" s="51">
        <v>504.40300000000002</v>
      </c>
      <c r="I13" s="51">
        <v>851.82799999999997</v>
      </c>
      <c r="J13" s="52">
        <v>1356.231</v>
      </c>
      <c r="K13" s="51">
        <v>0</v>
      </c>
      <c r="L13" s="51">
        <v>0</v>
      </c>
      <c r="M13" s="52">
        <v>0</v>
      </c>
      <c r="N13" s="51">
        <v>672.98900000000003</v>
      </c>
      <c r="O13" s="51">
        <v>974.44399999999996</v>
      </c>
      <c r="P13" s="52">
        <v>1647.433</v>
      </c>
      <c r="Q13" s="62"/>
      <c r="R13" s="67"/>
      <c r="S13" s="67"/>
    </row>
    <row r="14" spans="1:19" s="63" customFormat="1" ht="15" customHeight="1" x14ac:dyDescent="0.2">
      <c r="A14" s="50" t="s">
        <v>39</v>
      </c>
      <c r="B14" s="51">
        <v>831.73899999999958</v>
      </c>
      <c r="C14" s="51">
        <v>295.58599999999996</v>
      </c>
      <c r="D14" s="52">
        <v>1127.3249999999996</v>
      </c>
      <c r="E14" s="51">
        <v>0</v>
      </c>
      <c r="F14" s="51">
        <v>2.335</v>
      </c>
      <c r="G14" s="52">
        <v>2.335</v>
      </c>
      <c r="H14" s="51">
        <v>708.39182999999912</v>
      </c>
      <c r="I14" s="51">
        <v>242.75399999999996</v>
      </c>
      <c r="J14" s="52">
        <v>951.14582999999902</v>
      </c>
      <c r="K14" s="51">
        <v>0</v>
      </c>
      <c r="L14" s="51">
        <v>0</v>
      </c>
      <c r="M14" s="52">
        <v>0</v>
      </c>
      <c r="N14" s="51">
        <v>1540.1308299999987</v>
      </c>
      <c r="O14" s="51">
        <v>540.67499999999995</v>
      </c>
      <c r="P14" s="52">
        <v>2080.8058299999984</v>
      </c>
      <c r="Q14" s="62"/>
      <c r="R14" s="67"/>
      <c r="S14" s="67"/>
    </row>
    <row r="15" spans="1:19" s="63" customFormat="1" ht="15" customHeight="1" x14ac:dyDescent="0.2">
      <c r="A15" s="50" t="s">
        <v>50</v>
      </c>
      <c r="B15" s="51">
        <v>44.325390000000006</v>
      </c>
      <c r="C15" s="51">
        <v>12.602</v>
      </c>
      <c r="D15" s="52">
        <v>56.927390000000003</v>
      </c>
      <c r="E15" s="51">
        <v>0</v>
      </c>
      <c r="F15" s="51">
        <v>0</v>
      </c>
      <c r="G15" s="52">
        <v>0</v>
      </c>
      <c r="H15" s="51">
        <v>22.164200000000019</v>
      </c>
      <c r="I15" s="51">
        <v>8.8529999999999998</v>
      </c>
      <c r="J15" s="52">
        <v>31.017200000000017</v>
      </c>
      <c r="K15" s="51">
        <v>0</v>
      </c>
      <c r="L15" s="51">
        <v>0</v>
      </c>
      <c r="M15" s="52">
        <v>0</v>
      </c>
      <c r="N15" s="51">
        <v>66.489590000000021</v>
      </c>
      <c r="O15" s="51">
        <v>21.454999999999998</v>
      </c>
      <c r="P15" s="52">
        <v>87.944590000000019</v>
      </c>
      <c r="Q15" s="62"/>
      <c r="R15" s="67"/>
      <c r="S15" s="67"/>
    </row>
    <row r="16" spans="1:19" s="63" customFormat="1" ht="15" customHeight="1" x14ac:dyDescent="0.2">
      <c r="A16" s="50" t="s">
        <v>198</v>
      </c>
      <c r="B16" s="51">
        <v>3960.3099999999995</v>
      </c>
      <c r="C16" s="51">
        <v>700.06</v>
      </c>
      <c r="D16" s="52">
        <v>4660.369999999999</v>
      </c>
      <c r="E16" s="51">
        <v>0</v>
      </c>
      <c r="F16" s="51">
        <v>0</v>
      </c>
      <c r="G16" s="52">
        <v>0</v>
      </c>
      <c r="H16" s="51">
        <v>32995.242999999973</v>
      </c>
      <c r="I16" s="51">
        <v>59159.090000000033</v>
      </c>
      <c r="J16" s="52">
        <v>92154.333000000013</v>
      </c>
      <c r="K16" s="51">
        <v>0</v>
      </c>
      <c r="L16" s="51">
        <v>0</v>
      </c>
      <c r="M16" s="52">
        <v>0</v>
      </c>
      <c r="N16" s="51">
        <v>36955.552999999971</v>
      </c>
      <c r="O16" s="51">
        <v>59859.150000000031</v>
      </c>
      <c r="P16" s="52">
        <v>96814.703000000009</v>
      </c>
      <c r="Q16" s="62"/>
      <c r="R16" s="67"/>
      <c r="S16" s="67"/>
    </row>
    <row r="17" spans="1:19" s="63" customFormat="1" ht="15" customHeight="1" x14ac:dyDescent="0.2">
      <c r="A17" s="50" t="s">
        <v>40</v>
      </c>
      <c r="B17" s="51">
        <v>4041.7239999999983</v>
      </c>
      <c r="C17" s="51">
        <v>3740.0530000000003</v>
      </c>
      <c r="D17" s="52">
        <v>7781.7769999999982</v>
      </c>
      <c r="E17" s="51">
        <v>0</v>
      </c>
      <c r="F17" s="51">
        <v>0</v>
      </c>
      <c r="G17" s="52">
        <v>0</v>
      </c>
      <c r="H17" s="51">
        <v>10499.891</v>
      </c>
      <c r="I17" s="51">
        <v>2630.8919999999998</v>
      </c>
      <c r="J17" s="52">
        <v>13130.782999999999</v>
      </c>
      <c r="K17" s="51">
        <v>0</v>
      </c>
      <c r="L17" s="51">
        <v>0</v>
      </c>
      <c r="M17" s="52">
        <v>0</v>
      </c>
      <c r="N17" s="51">
        <v>14541.614999999998</v>
      </c>
      <c r="O17" s="51">
        <v>6370.9449999999997</v>
      </c>
      <c r="P17" s="52">
        <v>20912.559999999998</v>
      </c>
      <c r="Q17" s="62"/>
      <c r="R17" s="67"/>
      <c r="S17" s="67"/>
    </row>
    <row r="18" spans="1:19" s="63" customFormat="1" ht="15" customHeight="1" x14ac:dyDescent="0.2">
      <c r="A18" s="50" t="s">
        <v>199</v>
      </c>
      <c r="B18" s="51">
        <v>8224.4306999999953</v>
      </c>
      <c r="C18" s="51">
        <v>2062.6069999999986</v>
      </c>
      <c r="D18" s="52">
        <v>10287.037699999993</v>
      </c>
      <c r="E18" s="51">
        <v>0</v>
      </c>
      <c r="F18" s="51">
        <v>1.44</v>
      </c>
      <c r="G18" s="52">
        <v>1.44</v>
      </c>
      <c r="H18" s="51">
        <v>2377.4339999999997</v>
      </c>
      <c r="I18" s="51">
        <v>271.68399999999997</v>
      </c>
      <c r="J18" s="52">
        <v>2649.1179999999995</v>
      </c>
      <c r="K18" s="51">
        <v>0</v>
      </c>
      <c r="L18" s="51">
        <v>0</v>
      </c>
      <c r="M18" s="52">
        <v>0</v>
      </c>
      <c r="N18" s="51">
        <v>10601.864699999995</v>
      </c>
      <c r="O18" s="51">
        <v>2335.7309999999989</v>
      </c>
      <c r="P18" s="52">
        <v>12937.595699999994</v>
      </c>
      <c r="Q18" s="62"/>
      <c r="R18" s="67"/>
      <c r="S18" s="67"/>
    </row>
    <row r="19" spans="1:19" s="63" customFormat="1" ht="15" customHeight="1" x14ac:dyDescent="0.2">
      <c r="A19" s="50" t="s">
        <v>41</v>
      </c>
      <c r="B19" s="51">
        <v>4287.2520399999994</v>
      </c>
      <c r="C19" s="51">
        <v>739.20699999999988</v>
      </c>
      <c r="D19" s="52">
        <v>5026.4590399999997</v>
      </c>
      <c r="E19" s="51">
        <v>0</v>
      </c>
      <c r="F19" s="51">
        <v>14.938000000000004</v>
      </c>
      <c r="G19" s="52">
        <v>14.938000000000004</v>
      </c>
      <c r="H19" s="51">
        <v>3693.4535599999945</v>
      </c>
      <c r="I19" s="51">
        <v>642.13800000000003</v>
      </c>
      <c r="J19" s="52">
        <v>4335.5915599999944</v>
      </c>
      <c r="K19" s="51">
        <v>0</v>
      </c>
      <c r="L19" s="51">
        <v>0</v>
      </c>
      <c r="M19" s="52">
        <v>0</v>
      </c>
      <c r="N19" s="51">
        <v>7980.7055999999939</v>
      </c>
      <c r="O19" s="51">
        <v>1396.2829999999999</v>
      </c>
      <c r="P19" s="52">
        <v>9376.9885999999933</v>
      </c>
      <c r="Q19" s="62"/>
      <c r="R19" s="67"/>
      <c r="S19" s="67"/>
    </row>
    <row r="20" spans="1:19" s="63" customFormat="1" ht="15" customHeight="1" x14ac:dyDescent="0.2">
      <c r="A20" s="50" t="s">
        <v>42</v>
      </c>
      <c r="B20" s="51">
        <v>12.345999999999998</v>
      </c>
      <c r="C20" s="51">
        <v>43.337320000000005</v>
      </c>
      <c r="D20" s="52">
        <v>55.683320000000002</v>
      </c>
      <c r="E20" s="51">
        <v>0</v>
      </c>
      <c r="F20" s="51">
        <v>4.1889999999999992</v>
      </c>
      <c r="G20" s="52">
        <v>4.1889999999999992</v>
      </c>
      <c r="H20" s="51">
        <v>204.90420999999998</v>
      </c>
      <c r="I20" s="51">
        <v>146.30830000000009</v>
      </c>
      <c r="J20" s="52">
        <v>351.21251000000007</v>
      </c>
      <c r="K20" s="51">
        <v>0</v>
      </c>
      <c r="L20" s="51">
        <v>0</v>
      </c>
      <c r="M20" s="52">
        <v>0</v>
      </c>
      <c r="N20" s="51">
        <v>217.25020999999998</v>
      </c>
      <c r="O20" s="51">
        <v>193.83462000000009</v>
      </c>
      <c r="P20" s="52">
        <v>411.08483000000007</v>
      </c>
      <c r="Q20" s="62"/>
      <c r="R20" s="67"/>
      <c r="S20" s="67"/>
    </row>
    <row r="21" spans="1:19" s="63" customFormat="1" ht="15" customHeight="1" x14ac:dyDescent="0.2">
      <c r="A21" s="50" t="s">
        <v>43</v>
      </c>
      <c r="B21" s="51">
        <v>827.09065999999734</v>
      </c>
      <c r="C21" s="51">
        <v>429.80199999999968</v>
      </c>
      <c r="D21" s="52">
        <v>1256.892659999997</v>
      </c>
      <c r="E21" s="51">
        <v>0</v>
      </c>
      <c r="F21" s="51">
        <v>0</v>
      </c>
      <c r="G21" s="52">
        <v>0</v>
      </c>
      <c r="H21" s="51">
        <v>1825.3712199999939</v>
      </c>
      <c r="I21" s="51">
        <v>550.11899999999991</v>
      </c>
      <c r="J21" s="52">
        <v>2375.4902199999938</v>
      </c>
      <c r="K21" s="51">
        <v>0</v>
      </c>
      <c r="L21" s="51">
        <v>0</v>
      </c>
      <c r="M21" s="52">
        <v>0</v>
      </c>
      <c r="N21" s="51">
        <v>2652.4618799999912</v>
      </c>
      <c r="O21" s="51">
        <v>979.92099999999959</v>
      </c>
      <c r="P21" s="52">
        <v>3632.382879999991</v>
      </c>
      <c r="Q21" s="62"/>
      <c r="R21" s="67"/>
      <c r="S21" s="67"/>
    </row>
    <row r="22" spans="1:19" s="63" customFormat="1" ht="15" customHeight="1" x14ac:dyDescent="0.2">
      <c r="A22" s="50" t="s">
        <v>44</v>
      </c>
      <c r="B22" s="51">
        <v>1903.4907099999989</v>
      </c>
      <c r="C22" s="51">
        <v>1051.0390000000002</v>
      </c>
      <c r="D22" s="52">
        <v>2954.5297099999989</v>
      </c>
      <c r="E22" s="51">
        <v>0</v>
      </c>
      <c r="F22" s="51">
        <v>10.094999999999999</v>
      </c>
      <c r="G22" s="52">
        <v>10.094999999999999</v>
      </c>
      <c r="H22" s="51">
        <v>905.43195546706397</v>
      </c>
      <c r="I22" s="51">
        <v>2877.5470327110465</v>
      </c>
      <c r="J22" s="52">
        <v>3782.9789881781107</v>
      </c>
      <c r="K22" s="51">
        <v>0</v>
      </c>
      <c r="L22" s="51">
        <v>0</v>
      </c>
      <c r="M22" s="52">
        <v>0</v>
      </c>
      <c r="N22" s="51">
        <v>2808.9226654670629</v>
      </c>
      <c r="O22" s="51">
        <v>3938.681032711047</v>
      </c>
      <c r="P22" s="52">
        <v>6747.6036981781099</v>
      </c>
      <c r="Q22" s="62"/>
      <c r="R22" s="67"/>
      <c r="S22" s="67"/>
    </row>
    <row r="23" spans="1:19" s="63" customFormat="1" ht="15" customHeight="1" x14ac:dyDescent="0.2">
      <c r="A23" s="50" t="s">
        <v>45</v>
      </c>
      <c r="B23" s="51">
        <v>1151.2489999999993</v>
      </c>
      <c r="C23" s="51">
        <v>23355.577000000001</v>
      </c>
      <c r="D23" s="52">
        <v>24506.826000000001</v>
      </c>
      <c r="E23" s="51">
        <v>0</v>
      </c>
      <c r="F23" s="51">
        <v>0</v>
      </c>
      <c r="G23" s="52">
        <v>0</v>
      </c>
      <c r="H23" s="51">
        <v>0.48699999999999999</v>
      </c>
      <c r="I23" s="51">
        <v>148.5</v>
      </c>
      <c r="J23" s="52">
        <v>148.98699999999999</v>
      </c>
      <c r="K23" s="51">
        <v>0</v>
      </c>
      <c r="L23" s="51">
        <v>0</v>
      </c>
      <c r="M23" s="52">
        <v>0</v>
      </c>
      <c r="N23" s="51">
        <v>1151.7359999999994</v>
      </c>
      <c r="O23" s="51">
        <v>23504.077000000001</v>
      </c>
      <c r="P23" s="52">
        <v>24655.813000000002</v>
      </c>
      <c r="Q23" s="62"/>
      <c r="R23" s="67"/>
      <c r="S23" s="67"/>
    </row>
    <row r="24" spans="1:19" s="63" customFormat="1" ht="15" customHeight="1" x14ac:dyDescent="0.2">
      <c r="A24" s="50" t="s">
        <v>46</v>
      </c>
      <c r="B24" s="51">
        <v>1281.6556539999972</v>
      </c>
      <c r="C24" s="51">
        <v>0.37790000000000007</v>
      </c>
      <c r="D24" s="52">
        <v>1282.0335539999971</v>
      </c>
      <c r="E24" s="51">
        <v>0</v>
      </c>
      <c r="F24" s="51">
        <v>3.4751499999999997</v>
      </c>
      <c r="G24" s="52">
        <v>3.4751499999999997</v>
      </c>
      <c r="H24" s="51">
        <v>142.46669999999997</v>
      </c>
      <c r="I24" s="51">
        <v>0</v>
      </c>
      <c r="J24" s="52">
        <v>142.46669999999997</v>
      </c>
      <c r="K24" s="51">
        <v>0</v>
      </c>
      <c r="L24" s="51">
        <v>0</v>
      </c>
      <c r="M24" s="52">
        <v>0</v>
      </c>
      <c r="N24" s="51">
        <v>1424.1223539999971</v>
      </c>
      <c r="O24" s="51">
        <v>3.8530499999999996</v>
      </c>
      <c r="P24" s="52">
        <v>1427.9754039999971</v>
      </c>
      <c r="Q24" s="62"/>
      <c r="R24" s="67"/>
      <c r="S24" s="67"/>
    </row>
    <row r="25" spans="1:19" s="63" customFormat="1" ht="15" customHeight="1" x14ac:dyDescent="0.2">
      <c r="A25" s="50" t="s">
        <v>200</v>
      </c>
      <c r="B25" s="51">
        <v>11412.773999999996</v>
      </c>
      <c r="C25" s="51">
        <v>1.46</v>
      </c>
      <c r="D25" s="52">
        <v>11414.233999999995</v>
      </c>
      <c r="E25" s="51">
        <v>0</v>
      </c>
      <c r="F25" s="51">
        <v>0</v>
      </c>
      <c r="G25" s="52">
        <v>0</v>
      </c>
      <c r="H25" s="51">
        <v>20.909000000000002</v>
      </c>
      <c r="I25" s="51">
        <v>345.31</v>
      </c>
      <c r="J25" s="52">
        <v>366.21899999999999</v>
      </c>
      <c r="K25" s="51">
        <v>0</v>
      </c>
      <c r="L25" s="51">
        <v>0</v>
      </c>
      <c r="M25" s="52">
        <v>0</v>
      </c>
      <c r="N25" s="51">
        <v>11433.682999999995</v>
      </c>
      <c r="O25" s="51">
        <v>346.77</v>
      </c>
      <c r="P25" s="52">
        <v>11780.452999999996</v>
      </c>
      <c r="Q25" s="62"/>
      <c r="R25" s="67"/>
      <c r="S25" s="67"/>
    </row>
    <row r="26" spans="1:19" s="63" customFormat="1" ht="15" customHeight="1" x14ac:dyDescent="0.2">
      <c r="A26" s="50" t="s">
        <v>47</v>
      </c>
      <c r="B26" s="51">
        <v>282.15300000000002</v>
      </c>
      <c r="C26" s="51">
        <v>0</v>
      </c>
      <c r="D26" s="52">
        <v>282.15300000000002</v>
      </c>
      <c r="E26" s="51">
        <v>0</v>
      </c>
      <c r="F26" s="51">
        <v>0</v>
      </c>
      <c r="G26" s="52">
        <v>0</v>
      </c>
      <c r="H26" s="51">
        <v>523.81456173558809</v>
      </c>
      <c r="I26" s="51">
        <v>2908.7930700862948</v>
      </c>
      <c r="J26" s="52">
        <v>3432.6076318218829</v>
      </c>
      <c r="K26" s="51">
        <v>0</v>
      </c>
      <c r="L26" s="51">
        <v>0</v>
      </c>
      <c r="M26" s="52">
        <v>0</v>
      </c>
      <c r="N26" s="51">
        <v>805.96756173558811</v>
      </c>
      <c r="O26" s="51">
        <v>2908.7930700862948</v>
      </c>
      <c r="P26" s="52">
        <v>3714.7606318218832</v>
      </c>
      <c r="Q26" s="62"/>
      <c r="R26" s="67"/>
      <c r="S26" s="67"/>
    </row>
    <row r="27" spans="1:19" s="11" customFormat="1" ht="33" customHeight="1" x14ac:dyDescent="0.2">
      <c r="A27" s="47" t="s">
        <v>48</v>
      </c>
      <c r="B27" s="52">
        <v>39611.089503999981</v>
      </c>
      <c r="C27" s="52">
        <v>33022.263219999993</v>
      </c>
      <c r="D27" s="52">
        <v>72633.352723999982</v>
      </c>
      <c r="E27" s="52">
        <v>0</v>
      </c>
      <c r="F27" s="52">
        <v>40.314150000000005</v>
      </c>
      <c r="G27" s="52">
        <v>40.314150000000005</v>
      </c>
      <c r="H27" s="52">
        <v>54425.84023720261</v>
      </c>
      <c r="I27" s="52">
        <v>71239.303402797363</v>
      </c>
      <c r="J27" s="52">
        <v>125665.14363999999</v>
      </c>
      <c r="K27" s="52">
        <v>0</v>
      </c>
      <c r="L27" s="52">
        <v>0</v>
      </c>
      <c r="M27" s="52">
        <v>0</v>
      </c>
      <c r="N27" s="52">
        <v>94036.929741202563</v>
      </c>
      <c r="O27" s="52">
        <v>104301.88077279738</v>
      </c>
      <c r="P27" s="52">
        <v>198338.81051399995</v>
      </c>
      <c r="Q27" s="64"/>
      <c r="R27" s="68"/>
      <c r="S27" s="68"/>
    </row>
    <row r="28" spans="1:19" s="11" customFormat="1" ht="33" customHeight="1" x14ac:dyDescent="0.2">
      <c r="A28" s="47" t="s">
        <v>229</v>
      </c>
      <c r="B28" s="52">
        <v>38473.157504000032</v>
      </c>
      <c r="C28" s="52">
        <v>9855.3062200000277</v>
      </c>
      <c r="D28" s="52">
        <v>48328.463724000059</v>
      </c>
      <c r="E28" s="52">
        <v>0</v>
      </c>
      <c r="F28" s="52">
        <v>27.216150000000013</v>
      </c>
      <c r="G28" s="52">
        <v>27.216150000000013</v>
      </c>
      <c r="H28" s="52">
        <v>54425.840237202297</v>
      </c>
      <c r="I28" s="52">
        <v>71222.405402797493</v>
      </c>
      <c r="J28" s="52">
        <v>125648.24563999979</v>
      </c>
      <c r="K28" s="52">
        <v>0</v>
      </c>
      <c r="L28" s="52">
        <v>0</v>
      </c>
      <c r="M28" s="52">
        <v>0</v>
      </c>
      <c r="N28" s="52">
        <v>92898.997741202329</v>
      </c>
      <c r="O28" s="52">
        <v>81104.927772797528</v>
      </c>
      <c r="P28" s="52">
        <v>174003.92551399986</v>
      </c>
      <c r="Q28" s="64"/>
      <c r="R28" s="68"/>
      <c r="S28" s="68"/>
    </row>
    <row r="29" spans="1:19" ht="13.5" thickBot="1" x14ac:dyDescent="0.25">
      <c r="A29" s="12"/>
      <c r="B29" s="8"/>
      <c r="C29" s="8"/>
      <c r="D29" s="9"/>
      <c r="E29" s="8"/>
      <c r="F29" s="8"/>
      <c r="G29" s="9"/>
      <c r="H29" s="8"/>
      <c r="I29" s="8"/>
      <c r="J29" s="9"/>
      <c r="K29" s="8"/>
      <c r="L29" s="8"/>
      <c r="M29" s="9"/>
      <c r="N29" s="8"/>
      <c r="O29" s="8"/>
      <c r="P29" s="9"/>
    </row>
    <row r="30" spans="1:19" x14ac:dyDescent="0.2">
      <c r="A30" s="32" t="s">
        <v>230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9" x14ac:dyDescent="0.2">
      <c r="A31" s="53" t="s">
        <v>227</v>
      </c>
      <c r="B31" s="54"/>
      <c r="C31" s="54"/>
      <c r="D31" s="54"/>
      <c r="E31" s="54"/>
      <c r="F31" s="55"/>
      <c r="G31" s="56"/>
      <c r="H31" s="2"/>
      <c r="I31" s="2"/>
      <c r="J31" s="2"/>
      <c r="K31" s="2"/>
      <c r="L31" s="2"/>
      <c r="M31" s="2"/>
      <c r="N31" s="2"/>
      <c r="O31" s="2"/>
      <c r="P31" s="2"/>
    </row>
    <row r="32" spans="1:19" ht="13.5" thickBo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16" ht="18" thickTop="1" x14ac:dyDescent="0.3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</sheetData>
  <mergeCells count="8">
    <mergeCell ref="B4:G4"/>
    <mergeCell ref="H4:M4"/>
    <mergeCell ref="N4:P4"/>
    <mergeCell ref="B5:D5"/>
    <mergeCell ref="E5:G5"/>
    <mergeCell ref="H5:J5"/>
    <mergeCell ref="K5:M5"/>
    <mergeCell ref="N5:P5"/>
  </mergeCells>
  <phoneticPr fontId="3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S33"/>
  <sheetViews>
    <sheetView zoomScaleNormal="100" workbookViewId="0"/>
  </sheetViews>
  <sheetFormatPr defaultColWidth="9.140625" defaultRowHeight="12.75" x14ac:dyDescent="0.2"/>
  <cols>
    <col min="1" max="1" width="40.7109375" style="11" customWidth="1"/>
    <col min="2" max="3" width="9.7109375" style="1" customWidth="1"/>
    <col min="4" max="4" width="9.7109375" style="7" customWidth="1"/>
    <col min="5" max="6" width="9.7109375" style="1" customWidth="1"/>
    <col min="7" max="7" width="11.140625" style="7" customWidth="1"/>
    <col min="8" max="9" width="9.7109375" style="1" customWidth="1"/>
    <col min="10" max="10" width="9.7109375" style="7" customWidth="1"/>
    <col min="11" max="12" width="9.7109375" style="1" customWidth="1"/>
    <col min="13" max="13" width="10.85546875" style="7" customWidth="1"/>
    <col min="14" max="15" width="9.7109375" style="1" customWidth="1"/>
    <col min="16" max="16" width="9.7109375" style="7" customWidth="1"/>
    <col min="17" max="16384" width="9.140625" style="1"/>
  </cols>
  <sheetData>
    <row r="1" spans="1:19" s="20" customFormat="1" ht="24.95" customHeight="1" thickTop="1" x14ac:dyDescent="0.3">
      <c r="A1" s="40" t="s">
        <v>188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9" s="20" customFormat="1" ht="20.100000000000001" customHeight="1" x14ac:dyDescent="0.3">
      <c r="A2" s="42" t="s">
        <v>250</v>
      </c>
      <c r="B2" s="43"/>
      <c r="C2" s="44"/>
      <c r="D2" s="44"/>
      <c r="E2" s="44"/>
    </row>
    <row r="3" spans="1:19" s="20" customFormat="1" ht="21.95" customHeight="1" x14ac:dyDescent="0.2">
      <c r="A3" s="45" t="s">
        <v>228</v>
      </c>
      <c r="B3" s="46"/>
      <c r="C3" s="46"/>
      <c r="D3" s="46"/>
      <c r="E3" s="46"/>
      <c r="F3" s="25"/>
    </row>
    <row r="4" spans="1:19" s="11" customFormat="1" ht="24" customHeight="1" x14ac:dyDescent="0.2">
      <c r="A4" s="47"/>
      <c r="B4" s="150" t="s">
        <v>184</v>
      </c>
      <c r="C4" s="150"/>
      <c r="D4" s="150"/>
      <c r="E4" s="150"/>
      <c r="F4" s="150"/>
      <c r="G4" s="150"/>
      <c r="H4" s="150" t="s">
        <v>193</v>
      </c>
      <c r="I4" s="150"/>
      <c r="J4" s="150"/>
      <c r="K4" s="150"/>
      <c r="L4" s="150"/>
      <c r="M4" s="150"/>
      <c r="N4" s="150" t="s">
        <v>48</v>
      </c>
      <c r="O4" s="150"/>
      <c r="P4" s="150"/>
      <c r="Q4" s="61"/>
    </row>
    <row r="5" spans="1:19" s="11" customFormat="1" ht="24" customHeight="1" x14ac:dyDescent="0.2">
      <c r="A5" s="47" t="s">
        <v>49</v>
      </c>
      <c r="B5" s="149" t="s">
        <v>51</v>
      </c>
      <c r="C5" s="149"/>
      <c r="D5" s="149"/>
      <c r="E5" s="149" t="s">
        <v>52</v>
      </c>
      <c r="F5" s="149"/>
      <c r="G5" s="149"/>
      <c r="H5" s="149" t="s">
        <v>53</v>
      </c>
      <c r="I5" s="149"/>
      <c r="J5" s="149"/>
      <c r="K5" s="149" t="s">
        <v>54</v>
      </c>
      <c r="L5" s="149"/>
      <c r="M5" s="149"/>
      <c r="N5" s="149" t="s">
        <v>48</v>
      </c>
      <c r="O5" s="149"/>
      <c r="P5" s="149"/>
      <c r="Q5" s="61"/>
    </row>
    <row r="6" spans="1:19" s="11" customFormat="1" ht="36" customHeight="1" x14ac:dyDescent="0.2">
      <c r="A6" s="48" t="s">
        <v>33</v>
      </c>
      <c r="B6" s="49" t="s">
        <v>55</v>
      </c>
      <c r="C6" s="49" t="s">
        <v>56</v>
      </c>
      <c r="D6" s="49" t="s">
        <v>48</v>
      </c>
      <c r="E6" s="49" t="s">
        <v>55</v>
      </c>
      <c r="F6" s="49" t="s">
        <v>56</v>
      </c>
      <c r="G6" s="49" t="s">
        <v>48</v>
      </c>
      <c r="H6" s="49" t="s">
        <v>55</v>
      </c>
      <c r="I6" s="49" t="s">
        <v>56</v>
      </c>
      <c r="J6" s="49" t="s">
        <v>48</v>
      </c>
      <c r="K6" s="49" t="s">
        <v>55</v>
      </c>
      <c r="L6" s="49" t="s">
        <v>56</v>
      </c>
      <c r="M6" s="49" t="s">
        <v>48</v>
      </c>
      <c r="N6" s="49" t="s">
        <v>55</v>
      </c>
      <c r="O6" s="49" t="s">
        <v>56</v>
      </c>
      <c r="P6" s="49" t="s">
        <v>48</v>
      </c>
      <c r="Q6" s="61"/>
    </row>
    <row r="7" spans="1:19" s="63" customFormat="1" ht="15" customHeight="1" x14ac:dyDescent="0.2">
      <c r="A7" s="50" t="s">
        <v>34</v>
      </c>
      <c r="B7" s="51">
        <v>0</v>
      </c>
      <c r="C7" s="51">
        <v>0</v>
      </c>
      <c r="D7" s="52">
        <v>0</v>
      </c>
      <c r="E7" s="51">
        <v>0</v>
      </c>
      <c r="F7" s="51">
        <v>0</v>
      </c>
      <c r="G7" s="52">
        <v>0</v>
      </c>
      <c r="H7" s="51">
        <v>0</v>
      </c>
      <c r="I7" s="51">
        <v>0</v>
      </c>
      <c r="J7" s="52">
        <v>0</v>
      </c>
      <c r="K7" s="51">
        <v>0</v>
      </c>
      <c r="L7" s="51">
        <v>0</v>
      </c>
      <c r="M7" s="52">
        <v>0</v>
      </c>
      <c r="N7" s="51">
        <v>0</v>
      </c>
      <c r="O7" s="51">
        <v>0</v>
      </c>
      <c r="P7" s="52">
        <v>0</v>
      </c>
      <c r="Q7" s="62"/>
      <c r="R7" s="67"/>
      <c r="S7" s="67"/>
    </row>
    <row r="8" spans="1:19" s="63" customFormat="1" ht="15" customHeight="1" x14ac:dyDescent="0.2">
      <c r="A8" s="50" t="s">
        <v>35</v>
      </c>
      <c r="B8" s="51">
        <v>0.97099999999999986</v>
      </c>
      <c r="C8" s="51">
        <v>0.16199999999999998</v>
      </c>
      <c r="D8" s="52">
        <v>1.1329999999999998</v>
      </c>
      <c r="E8" s="51">
        <v>0</v>
      </c>
      <c r="F8" s="51">
        <v>0</v>
      </c>
      <c r="G8" s="52">
        <v>0</v>
      </c>
      <c r="H8" s="51">
        <v>0</v>
      </c>
      <c r="I8" s="51">
        <v>0</v>
      </c>
      <c r="J8" s="52">
        <v>0</v>
      </c>
      <c r="K8" s="51">
        <v>0</v>
      </c>
      <c r="L8" s="51">
        <v>0</v>
      </c>
      <c r="M8" s="52">
        <v>0</v>
      </c>
      <c r="N8" s="51">
        <v>0.97099999999999986</v>
      </c>
      <c r="O8" s="51">
        <v>0.16199999999999998</v>
      </c>
      <c r="P8" s="52">
        <v>1.1329999999999998</v>
      </c>
      <c r="Q8" s="62"/>
      <c r="R8" s="67"/>
      <c r="S8" s="67"/>
    </row>
    <row r="9" spans="1:19" s="63" customFormat="1" ht="15" customHeight="1" x14ac:dyDescent="0.2">
      <c r="A9" s="50" t="s">
        <v>36</v>
      </c>
      <c r="B9" s="51">
        <v>0</v>
      </c>
      <c r="C9" s="51">
        <v>0</v>
      </c>
      <c r="D9" s="52">
        <v>0</v>
      </c>
      <c r="E9" s="51">
        <v>0</v>
      </c>
      <c r="F9" s="51">
        <v>0</v>
      </c>
      <c r="G9" s="52">
        <v>0</v>
      </c>
      <c r="H9" s="51">
        <v>0</v>
      </c>
      <c r="I9" s="51">
        <v>0</v>
      </c>
      <c r="J9" s="52">
        <v>0</v>
      </c>
      <c r="K9" s="51">
        <v>0</v>
      </c>
      <c r="L9" s="51">
        <v>0</v>
      </c>
      <c r="M9" s="52">
        <v>0</v>
      </c>
      <c r="N9" s="51">
        <v>0</v>
      </c>
      <c r="O9" s="51">
        <v>0</v>
      </c>
      <c r="P9" s="52">
        <v>0</v>
      </c>
      <c r="Q9" s="62"/>
      <c r="R9" s="67"/>
      <c r="S9" s="67"/>
    </row>
    <row r="10" spans="1:19" s="63" customFormat="1" ht="15" customHeight="1" x14ac:dyDescent="0.2">
      <c r="A10" s="50" t="s">
        <v>37</v>
      </c>
      <c r="B10" s="51">
        <v>0</v>
      </c>
      <c r="C10" s="51">
        <v>0</v>
      </c>
      <c r="D10" s="52">
        <v>0</v>
      </c>
      <c r="E10" s="51">
        <v>0</v>
      </c>
      <c r="F10" s="51">
        <v>0</v>
      </c>
      <c r="G10" s="52">
        <v>0</v>
      </c>
      <c r="H10" s="51">
        <v>0</v>
      </c>
      <c r="I10" s="51">
        <v>0</v>
      </c>
      <c r="J10" s="52">
        <v>0</v>
      </c>
      <c r="K10" s="51">
        <v>0</v>
      </c>
      <c r="L10" s="51">
        <v>0</v>
      </c>
      <c r="M10" s="52">
        <v>0</v>
      </c>
      <c r="N10" s="51">
        <v>0</v>
      </c>
      <c r="O10" s="51">
        <v>0</v>
      </c>
      <c r="P10" s="52">
        <v>0</v>
      </c>
      <c r="Q10" s="62"/>
      <c r="R10" s="67"/>
      <c r="S10" s="67"/>
    </row>
    <row r="11" spans="1:19" s="63" customFormat="1" ht="15" customHeight="1" x14ac:dyDescent="0.2">
      <c r="A11" s="50" t="s">
        <v>38</v>
      </c>
      <c r="B11" s="51">
        <v>0</v>
      </c>
      <c r="C11" s="51">
        <v>0</v>
      </c>
      <c r="D11" s="52">
        <v>0</v>
      </c>
      <c r="E11" s="51">
        <v>0</v>
      </c>
      <c r="F11" s="51">
        <v>0</v>
      </c>
      <c r="G11" s="52">
        <v>0</v>
      </c>
      <c r="H11" s="51">
        <v>0</v>
      </c>
      <c r="I11" s="51">
        <v>0</v>
      </c>
      <c r="J11" s="52">
        <v>0</v>
      </c>
      <c r="K11" s="51">
        <v>0</v>
      </c>
      <c r="L11" s="51">
        <v>0</v>
      </c>
      <c r="M11" s="52">
        <v>0</v>
      </c>
      <c r="N11" s="51">
        <v>0</v>
      </c>
      <c r="O11" s="51">
        <v>0</v>
      </c>
      <c r="P11" s="52">
        <v>0</v>
      </c>
      <c r="Q11" s="62"/>
      <c r="R11" s="67"/>
      <c r="S11" s="67"/>
    </row>
    <row r="12" spans="1:19" s="63" customFormat="1" ht="15" customHeight="1" x14ac:dyDescent="0.2">
      <c r="A12" s="50" t="s">
        <v>196</v>
      </c>
      <c r="B12" s="51">
        <v>236.96599999999992</v>
      </c>
      <c r="C12" s="51">
        <v>180.26399999999998</v>
      </c>
      <c r="D12" s="52">
        <v>417.2299999999999</v>
      </c>
      <c r="E12" s="51">
        <v>0</v>
      </c>
      <c r="F12" s="51">
        <v>2.0090000000000003</v>
      </c>
      <c r="G12" s="52">
        <v>2.0090000000000003</v>
      </c>
      <c r="H12" s="51">
        <v>0</v>
      </c>
      <c r="I12" s="51">
        <v>2.0413000000000001</v>
      </c>
      <c r="J12" s="52">
        <v>2.0413000000000001</v>
      </c>
      <c r="K12" s="51">
        <v>0</v>
      </c>
      <c r="L12" s="51">
        <v>0</v>
      </c>
      <c r="M12" s="52">
        <v>0</v>
      </c>
      <c r="N12" s="51">
        <v>236.96599999999992</v>
      </c>
      <c r="O12" s="51">
        <v>184.31429999999997</v>
      </c>
      <c r="P12" s="52">
        <v>421.2802999999999</v>
      </c>
      <c r="Q12" s="62"/>
      <c r="R12" s="67"/>
      <c r="S12" s="67"/>
    </row>
    <row r="13" spans="1:19" s="63" customFormat="1" ht="15" customHeight="1" x14ac:dyDescent="0.2">
      <c r="A13" s="50" t="s">
        <v>197</v>
      </c>
      <c r="B13" s="51">
        <v>169.40699999999998</v>
      </c>
      <c r="C13" s="51">
        <v>102.39400000000001</v>
      </c>
      <c r="D13" s="52">
        <v>271.80099999999999</v>
      </c>
      <c r="E13" s="51">
        <v>0</v>
      </c>
      <c r="F13" s="51">
        <v>0.21200000000000002</v>
      </c>
      <c r="G13" s="52">
        <v>0.21200000000000002</v>
      </c>
      <c r="H13" s="51">
        <v>155.54999999999998</v>
      </c>
      <c r="I13" s="51">
        <v>36.332999999999998</v>
      </c>
      <c r="J13" s="52">
        <v>191.88299999999998</v>
      </c>
      <c r="K13" s="51">
        <v>0</v>
      </c>
      <c r="L13" s="51">
        <v>0</v>
      </c>
      <c r="M13" s="52">
        <v>0</v>
      </c>
      <c r="N13" s="51">
        <v>324.95699999999999</v>
      </c>
      <c r="O13" s="51">
        <v>138.93900000000002</v>
      </c>
      <c r="P13" s="52">
        <v>463.89600000000002</v>
      </c>
      <c r="Q13" s="62"/>
      <c r="R13" s="67"/>
      <c r="S13" s="67"/>
    </row>
    <row r="14" spans="1:19" s="63" customFormat="1" ht="15" customHeight="1" x14ac:dyDescent="0.2">
      <c r="A14" s="50" t="s">
        <v>39</v>
      </c>
      <c r="B14" s="51">
        <v>686.92800000000022</v>
      </c>
      <c r="C14" s="51">
        <v>640.47099999999966</v>
      </c>
      <c r="D14" s="52">
        <v>1327.3989999999999</v>
      </c>
      <c r="E14" s="51">
        <v>0</v>
      </c>
      <c r="F14" s="51">
        <v>0</v>
      </c>
      <c r="G14" s="52">
        <v>0</v>
      </c>
      <c r="H14" s="51">
        <v>651.812669999999</v>
      </c>
      <c r="I14" s="51">
        <v>288.07000000000005</v>
      </c>
      <c r="J14" s="52">
        <v>939.88266999999905</v>
      </c>
      <c r="K14" s="51">
        <v>0</v>
      </c>
      <c r="L14" s="51">
        <v>0</v>
      </c>
      <c r="M14" s="52">
        <v>0</v>
      </c>
      <c r="N14" s="51">
        <v>1338.7406699999992</v>
      </c>
      <c r="O14" s="51">
        <v>928.54099999999971</v>
      </c>
      <c r="P14" s="52">
        <v>2267.2816699999989</v>
      </c>
      <c r="Q14" s="62"/>
      <c r="R14" s="67"/>
      <c r="S14" s="67"/>
    </row>
    <row r="15" spans="1:19" s="63" customFormat="1" ht="15" customHeight="1" x14ac:dyDescent="0.2">
      <c r="A15" s="50" t="s">
        <v>50</v>
      </c>
      <c r="B15" s="51">
        <v>36.797249999999991</v>
      </c>
      <c r="C15" s="51"/>
      <c r="D15" s="52">
        <v>36.797249999999991</v>
      </c>
      <c r="E15" s="51">
        <v>0</v>
      </c>
      <c r="F15" s="51">
        <v>0</v>
      </c>
      <c r="G15" s="52">
        <v>0</v>
      </c>
      <c r="H15" s="51">
        <v>13.679949999999995</v>
      </c>
      <c r="I15" s="51">
        <v>0</v>
      </c>
      <c r="J15" s="52">
        <v>13.679949999999995</v>
      </c>
      <c r="K15" s="51">
        <v>0</v>
      </c>
      <c r="L15" s="51">
        <v>0</v>
      </c>
      <c r="M15" s="52">
        <v>0</v>
      </c>
      <c r="N15" s="51">
        <v>50.477199999999982</v>
      </c>
      <c r="O15" s="51">
        <v>0</v>
      </c>
      <c r="P15" s="52">
        <v>50.477199999999982</v>
      </c>
      <c r="Q15" s="62"/>
      <c r="R15" s="67"/>
      <c r="S15" s="67"/>
    </row>
    <row r="16" spans="1:19" s="63" customFormat="1" ht="15" customHeight="1" x14ac:dyDescent="0.2">
      <c r="A16" s="50" t="s">
        <v>198</v>
      </c>
      <c r="B16" s="51">
        <v>1152.0060000000001</v>
      </c>
      <c r="C16" s="51">
        <v>947.37199999999984</v>
      </c>
      <c r="D16" s="52">
        <v>2099.3779999999997</v>
      </c>
      <c r="E16" s="51">
        <v>0</v>
      </c>
      <c r="F16" s="51">
        <v>0</v>
      </c>
      <c r="G16" s="52">
        <v>0</v>
      </c>
      <c r="H16" s="51">
        <v>18317.621000000006</v>
      </c>
      <c r="I16" s="51">
        <v>6061.9279999999972</v>
      </c>
      <c r="J16" s="52">
        <v>24379.549000000003</v>
      </c>
      <c r="K16" s="51">
        <v>0</v>
      </c>
      <c r="L16" s="51">
        <v>0</v>
      </c>
      <c r="M16" s="52">
        <v>0</v>
      </c>
      <c r="N16" s="51">
        <v>19469.627000000008</v>
      </c>
      <c r="O16" s="51">
        <v>7009.2999999999975</v>
      </c>
      <c r="P16" s="52">
        <v>26478.927000000003</v>
      </c>
      <c r="Q16" s="62"/>
      <c r="R16" s="67"/>
      <c r="S16" s="67"/>
    </row>
    <row r="17" spans="1:19" s="63" customFormat="1" ht="15" customHeight="1" x14ac:dyDescent="0.2">
      <c r="A17" s="50" t="s">
        <v>40</v>
      </c>
      <c r="B17" s="51">
        <v>3373.6503699999989</v>
      </c>
      <c r="C17" s="51">
        <v>2078.3550000000005</v>
      </c>
      <c r="D17" s="52">
        <v>5452.0053699999989</v>
      </c>
      <c r="E17" s="51">
        <v>0</v>
      </c>
      <c r="F17" s="51">
        <v>0</v>
      </c>
      <c r="G17" s="52">
        <v>0</v>
      </c>
      <c r="H17" s="51">
        <v>711.678</v>
      </c>
      <c r="I17" s="51">
        <v>781.10000000000014</v>
      </c>
      <c r="J17" s="52">
        <v>1492.7780000000002</v>
      </c>
      <c r="K17" s="51">
        <v>0</v>
      </c>
      <c r="L17" s="51">
        <v>0</v>
      </c>
      <c r="M17" s="52">
        <v>0</v>
      </c>
      <c r="N17" s="51">
        <v>4085.3283699999988</v>
      </c>
      <c r="O17" s="51">
        <v>2859.4550000000008</v>
      </c>
      <c r="P17" s="52">
        <v>6944.7833699999992</v>
      </c>
      <c r="Q17" s="62"/>
      <c r="R17" s="67"/>
      <c r="S17" s="67"/>
    </row>
    <row r="18" spans="1:19" s="63" customFormat="1" ht="15" customHeight="1" x14ac:dyDescent="0.2">
      <c r="A18" s="50" t="s">
        <v>199</v>
      </c>
      <c r="B18" s="51">
        <v>6329.3826700000027</v>
      </c>
      <c r="C18" s="51">
        <v>4901.0710000000008</v>
      </c>
      <c r="D18" s="52">
        <v>11230.453670000003</v>
      </c>
      <c r="E18" s="51">
        <v>0</v>
      </c>
      <c r="F18" s="51">
        <v>89.644999999999996</v>
      </c>
      <c r="G18" s="52">
        <v>89.644999999999996</v>
      </c>
      <c r="H18" s="51">
        <v>242.49900000000005</v>
      </c>
      <c r="I18" s="51">
        <v>1379.0020000000002</v>
      </c>
      <c r="J18" s="52">
        <v>1621.5010000000002</v>
      </c>
      <c r="K18" s="51">
        <v>0</v>
      </c>
      <c r="L18" s="51">
        <v>0</v>
      </c>
      <c r="M18" s="52">
        <v>0</v>
      </c>
      <c r="N18" s="51">
        <v>6571.8816700000025</v>
      </c>
      <c r="O18" s="51">
        <v>6369.7180000000017</v>
      </c>
      <c r="P18" s="52">
        <v>12941.599670000003</v>
      </c>
      <c r="Q18" s="62"/>
      <c r="R18" s="67"/>
      <c r="S18" s="67"/>
    </row>
    <row r="19" spans="1:19" s="63" customFormat="1" ht="15" customHeight="1" x14ac:dyDescent="0.2">
      <c r="A19" s="50" t="s">
        <v>41</v>
      </c>
      <c r="B19" s="51">
        <v>1248.3630000000003</v>
      </c>
      <c r="C19" s="51">
        <v>3570.4330000000014</v>
      </c>
      <c r="D19" s="52">
        <v>4818.7960000000021</v>
      </c>
      <c r="E19" s="51">
        <v>0</v>
      </c>
      <c r="F19" s="51">
        <v>12.224</v>
      </c>
      <c r="G19" s="52">
        <v>12.224</v>
      </c>
      <c r="H19" s="51">
        <v>3430.165349999997</v>
      </c>
      <c r="I19" s="51">
        <v>1004.6060000000001</v>
      </c>
      <c r="J19" s="52">
        <v>4434.7713499999973</v>
      </c>
      <c r="K19" s="51">
        <v>0</v>
      </c>
      <c r="L19" s="51">
        <v>0.57999999999999996</v>
      </c>
      <c r="M19" s="52">
        <v>0.57999999999999996</v>
      </c>
      <c r="N19" s="51">
        <v>4678.5283499999969</v>
      </c>
      <c r="O19" s="51">
        <v>4587.8430000000017</v>
      </c>
      <c r="P19" s="52">
        <v>9266.3713499999976</v>
      </c>
      <c r="Q19" s="62"/>
      <c r="R19" s="67"/>
      <c r="S19" s="67"/>
    </row>
    <row r="20" spans="1:19" s="63" customFormat="1" ht="15" customHeight="1" x14ac:dyDescent="0.2">
      <c r="A20" s="50" t="s">
        <v>42</v>
      </c>
      <c r="B20" s="51">
        <v>2.7049999999999996</v>
      </c>
      <c r="C20" s="51">
        <v>31.464079999999999</v>
      </c>
      <c r="D20" s="52">
        <v>34.169080000000001</v>
      </c>
      <c r="E20" s="51">
        <v>0</v>
      </c>
      <c r="F20" s="51">
        <v>7.2709999999999999</v>
      </c>
      <c r="G20" s="52">
        <v>7.2709999999999999</v>
      </c>
      <c r="H20" s="51">
        <v>490.7606799999997</v>
      </c>
      <c r="I20" s="51">
        <v>286.07400000000001</v>
      </c>
      <c r="J20" s="52">
        <v>776.83467999999971</v>
      </c>
      <c r="K20" s="51">
        <v>0</v>
      </c>
      <c r="L20" s="51">
        <v>0</v>
      </c>
      <c r="M20" s="52">
        <v>0</v>
      </c>
      <c r="N20" s="51">
        <v>493.46567999999968</v>
      </c>
      <c r="O20" s="51">
        <v>324.80907999999999</v>
      </c>
      <c r="P20" s="52">
        <v>818.27475999999967</v>
      </c>
      <c r="Q20" s="62"/>
      <c r="R20" s="67"/>
      <c r="S20" s="67"/>
    </row>
    <row r="21" spans="1:19" s="63" customFormat="1" ht="15" customHeight="1" x14ac:dyDescent="0.2">
      <c r="A21" s="50" t="s">
        <v>43</v>
      </c>
      <c r="B21" s="51">
        <v>749.43453999999849</v>
      </c>
      <c r="C21" s="51">
        <v>783.38299999999913</v>
      </c>
      <c r="D21" s="52">
        <v>1532.8175399999977</v>
      </c>
      <c r="E21" s="51">
        <v>0</v>
      </c>
      <c r="F21" s="51">
        <v>0</v>
      </c>
      <c r="G21" s="52">
        <v>0</v>
      </c>
      <c r="H21" s="51">
        <v>1194.5905099999966</v>
      </c>
      <c r="I21" s="51">
        <v>641.2519999999995</v>
      </c>
      <c r="J21" s="52">
        <v>1835.8425099999961</v>
      </c>
      <c r="K21" s="51">
        <v>0</v>
      </c>
      <c r="L21" s="51">
        <v>0</v>
      </c>
      <c r="M21" s="52">
        <v>0</v>
      </c>
      <c r="N21" s="51">
        <v>1944.0250499999952</v>
      </c>
      <c r="O21" s="51">
        <v>1424.6349999999986</v>
      </c>
      <c r="P21" s="52">
        <v>3368.660049999994</v>
      </c>
      <c r="Q21" s="62"/>
      <c r="R21" s="67"/>
      <c r="S21" s="67"/>
    </row>
    <row r="22" spans="1:19" s="63" customFormat="1" ht="15" customHeight="1" x14ac:dyDescent="0.2">
      <c r="A22" s="50" t="s">
        <v>44</v>
      </c>
      <c r="B22" s="51">
        <v>1214.4718499999997</v>
      </c>
      <c r="C22" s="51">
        <v>841.86185000000012</v>
      </c>
      <c r="D22" s="52">
        <v>2056.3336999999997</v>
      </c>
      <c r="E22" s="51">
        <v>0</v>
      </c>
      <c r="F22" s="51">
        <v>0.44299999999999995</v>
      </c>
      <c r="G22" s="52">
        <v>0.44299999999999995</v>
      </c>
      <c r="H22" s="51">
        <v>615.61727686722168</v>
      </c>
      <c r="I22" s="51">
        <v>1657.7347765415257</v>
      </c>
      <c r="J22" s="52">
        <v>2273.3520534087475</v>
      </c>
      <c r="K22" s="51">
        <v>0</v>
      </c>
      <c r="L22" s="51">
        <v>0</v>
      </c>
      <c r="M22" s="52">
        <v>0</v>
      </c>
      <c r="N22" s="51">
        <v>1830.0891268672212</v>
      </c>
      <c r="O22" s="51">
        <v>2500.0396265415256</v>
      </c>
      <c r="P22" s="52">
        <v>4330.1287534087469</v>
      </c>
      <c r="Q22" s="62"/>
      <c r="R22" s="67"/>
      <c r="S22" s="67"/>
    </row>
    <row r="23" spans="1:19" s="63" customFormat="1" ht="15" customHeight="1" x14ac:dyDescent="0.2">
      <c r="A23" s="50" t="s">
        <v>45</v>
      </c>
      <c r="B23" s="51">
        <v>1087.4369999999988</v>
      </c>
      <c r="C23" s="51">
        <v>5370.9700000000021</v>
      </c>
      <c r="D23" s="52">
        <v>6458.4070000000011</v>
      </c>
      <c r="E23" s="51">
        <v>0</v>
      </c>
      <c r="F23" s="51">
        <v>0</v>
      </c>
      <c r="G23" s="52">
        <v>0</v>
      </c>
      <c r="H23" s="51">
        <v>0</v>
      </c>
      <c r="I23" s="51">
        <v>0</v>
      </c>
      <c r="J23" s="52">
        <v>0</v>
      </c>
      <c r="K23" s="51">
        <v>0</v>
      </c>
      <c r="L23" s="51">
        <v>0</v>
      </c>
      <c r="M23" s="52">
        <v>0</v>
      </c>
      <c r="N23" s="51">
        <v>1087.4369999999988</v>
      </c>
      <c r="O23" s="51">
        <v>5370.9700000000021</v>
      </c>
      <c r="P23" s="52">
        <v>6458.4070000000011</v>
      </c>
      <c r="Q23" s="62"/>
      <c r="R23" s="67"/>
      <c r="S23" s="67"/>
    </row>
    <row r="24" spans="1:19" s="63" customFormat="1" ht="15" customHeight="1" x14ac:dyDescent="0.2">
      <c r="A24" s="50" t="s">
        <v>46</v>
      </c>
      <c r="B24" s="51">
        <v>793.55376799999613</v>
      </c>
      <c r="C24" s="51">
        <v>4.3190500000000016</v>
      </c>
      <c r="D24" s="52">
        <v>797.87281799999607</v>
      </c>
      <c r="E24" s="51">
        <v>0</v>
      </c>
      <c r="F24" s="51">
        <v>21.326200000000004</v>
      </c>
      <c r="G24" s="52">
        <v>21.326200000000004</v>
      </c>
      <c r="H24" s="51">
        <v>7.2295999999999934</v>
      </c>
      <c r="I24" s="51">
        <v>0.68600000000000017</v>
      </c>
      <c r="J24" s="52">
        <v>7.9155999999999933</v>
      </c>
      <c r="K24" s="51">
        <v>0</v>
      </c>
      <c r="L24" s="51">
        <v>0</v>
      </c>
      <c r="M24" s="52">
        <v>0</v>
      </c>
      <c r="N24" s="51">
        <v>800.78336799999613</v>
      </c>
      <c r="O24" s="51">
        <v>26.331250000000004</v>
      </c>
      <c r="P24" s="52">
        <v>827.11461799999609</v>
      </c>
      <c r="Q24" s="62"/>
      <c r="R24" s="67"/>
      <c r="S24" s="67"/>
    </row>
    <row r="25" spans="1:19" s="63" customFormat="1" ht="15" customHeight="1" x14ac:dyDescent="0.2">
      <c r="A25" s="50" t="s">
        <v>200</v>
      </c>
      <c r="B25" s="51">
        <v>2452.8199999999997</v>
      </c>
      <c r="C25" s="51">
        <v>1686.3789999999995</v>
      </c>
      <c r="D25" s="52">
        <v>4139.1989999999987</v>
      </c>
      <c r="E25" s="51">
        <v>0</v>
      </c>
      <c r="F25" s="51">
        <v>0</v>
      </c>
      <c r="G25" s="52">
        <v>0</v>
      </c>
      <c r="H25" s="51">
        <v>0</v>
      </c>
      <c r="I25" s="51">
        <v>0</v>
      </c>
      <c r="J25" s="52">
        <v>0</v>
      </c>
      <c r="K25" s="51">
        <v>0</v>
      </c>
      <c r="L25" s="51">
        <v>0</v>
      </c>
      <c r="M25" s="52">
        <v>0</v>
      </c>
      <c r="N25" s="51">
        <v>2452.8199999999997</v>
      </c>
      <c r="O25" s="51">
        <v>1686.3789999999995</v>
      </c>
      <c r="P25" s="52">
        <v>4139.1989999999987</v>
      </c>
      <c r="Q25" s="62"/>
      <c r="R25" s="67"/>
      <c r="S25" s="67"/>
    </row>
    <row r="26" spans="1:19" s="63" customFormat="1" ht="15" customHeight="1" x14ac:dyDescent="0.2">
      <c r="A26" s="50" t="s">
        <v>47</v>
      </c>
      <c r="B26" s="51">
        <v>0.15200000000000002</v>
      </c>
      <c r="C26" s="51">
        <v>0</v>
      </c>
      <c r="D26" s="52">
        <v>0.15200000000000002</v>
      </c>
      <c r="E26" s="51">
        <v>0</v>
      </c>
      <c r="F26" s="51">
        <v>0</v>
      </c>
      <c r="G26" s="52">
        <v>0</v>
      </c>
      <c r="H26" s="51">
        <v>244.93170652794646</v>
      </c>
      <c r="I26" s="51">
        <v>1067.2375600633034</v>
      </c>
      <c r="J26" s="52">
        <v>1312.1692665912499</v>
      </c>
      <c r="K26" s="51">
        <v>0</v>
      </c>
      <c r="L26" s="51">
        <v>0</v>
      </c>
      <c r="M26" s="52">
        <v>0</v>
      </c>
      <c r="N26" s="51">
        <v>245.08370652794645</v>
      </c>
      <c r="O26" s="51">
        <v>1067.2375600633034</v>
      </c>
      <c r="P26" s="52">
        <v>1312.3212665912497</v>
      </c>
      <c r="Q26" s="62"/>
      <c r="R26" s="67"/>
      <c r="S26" s="67"/>
    </row>
    <row r="27" spans="1:19" s="11" customFormat="1" ht="33" customHeight="1" x14ac:dyDescent="0.2">
      <c r="A27" s="47" t="s">
        <v>48</v>
      </c>
      <c r="B27" s="52">
        <v>19535.045447999993</v>
      </c>
      <c r="C27" s="52">
        <v>21138.898980000002</v>
      </c>
      <c r="D27" s="52">
        <v>40673.944427999995</v>
      </c>
      <c r="E27" s="52">
        <v>0</v>
      </c>
      <c r="F27" s="52">
        <v>133.1302</v>
      </c>
      <c r="G27" s="52">
        <v>133.1302</v>
      </c>
      <c r="H27" s="52">
        <v>26076.135743395167</v>
      </c>
      <c r="I27" s="52">
        <v>13206.064636604828</v>
      </c>
      <c r="J27" s="52">
        <v>39282.200379999995</v>
      </c>
      <c r="K27" s="52">
        <v>0</v>
      </c>
      <c r="L27" s="52">
        <v>0.57999999999999996</v>
      </c>
      <c r="M27" s="52">
        <v>0.57999999999999996</v>
      </c>
      <c r="N27" s="52">
        <v>45611.181191395168</v>
      </c>
      <c r="O27" s="52">
        <v>34478.673816604824</v>
      </c>
      <c r="P27" s="52">
        <v>80089.85500799997</v>
      </c>
      <c r="Q27" s="64"/>
      <c r="R27" s="68"/>
      <c r="S27" s="68"/>
    </row>
    <row r="28" spans="1:19" s="11" customFormat="1" ht="33" customHeight="1" x14ac:dyDescent="0.2">
      <c r="A28" s="47" t="s">
        <v>229</v>
      </c>
      <c r="B28" s="52">
        <v>18518.344448000102</v>
      </c>
      <c r="C28" s="52">
        <v>16093.772980000031</v>
      </c>
      <c r="D28" s="52">
        <v>34612.117428000129</v>
      </c>
      <c r="E28" s="52">
        <v>0</v>
      </c>
      <c r="F28" s="52">
        <v>131.22220000000016</v>
      </c>
      <c r="G28" s="52">
        <v>131.22220000000016</v>
      </c>
      <c r="H28" s="52">
        <v>26076.135743395342</v>
      </c>
      <c r="I28" s="52">
        <v>13197.48463660486</v>
      </c>
      <c r="J28" s="52">
        <v>39273.620380000204</v>
      </c>
      <c r="K28" s="52">
        <v>0</v>
      </c>
      <c r="L28" s="52">
        <v>0.57999999999999996</v>
      </c>
      <c r="M28" s="52">
        <v>0.57999999999999996</v>
      </c>
      <c r="N28" s="52">
        <v>44594.480191395443</v>
      </c>
      <c r="O28" s="52">
        <v>29423.059816604895</v>
      </c>
      <c r="P28" s="52">
        <v>74016.960008000344</v>
      </c>
      <c r="Q28" s="64"/>
      <c r="R28" s="68"/>
      <c r="S28" s="68"/>
    </row>
    <row r="29" spans="1:19" ht="13.5" thickBot="1" x14ac:dyDescent="0.25">
      <c r="A29" s="12"/>
      <c r="B29" s="8"/>
      <c r="C29" s="8"/>
      <c r="D29" s="9"/>
      <c r="E29" s="8"/>
      <c r="F29" s="8"/>
      <c r="G29" s="9"/>
      <c r="H29" s="8"/>
      <c r="I29" s="8"/>
      <c r="J29" s="9"/>
      <c r="K29" s="8"/>
      <c r="L29" s="8"/>
      <c r="M29" s="9"/>
      <c r="N29" s="8"/>
      <c r="O29" s="8"/>
      <c r="P29" s="9"/>
    </row>
    <row r="30" spans="1:19" x14ac:dyDescent="0.2">
      <c r="A30" s="32" t="s">
        <v>230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9" x14ac:dyDescent="0.2">
      <c r="A31" s="53" t="s">
        <v>227</v>
      </c>
      <c r="B31" s="54"/>
      <c r="C31" s="54"/>
      <c r="D31" s="54"/>
      <c r="E31" s="54"/>
      <c r="F31" s="55"/>
      <c r="G31" s="56"/>
      <c r="H31" s="2"/>
      <c r="I31" s="2"/>
      <c r="J31" s="2"/>
      <c r="K31" s="2"/>
      <c r="L31" s="2"/>
      <c r="M31" s="2"/>
      <c r="N31" s="2"/>
      <c r="O31" s="2"/>
      <c r="P31" s="2"/>
    </row>
    <row r="32" spans="1:19" ht="13.5" thickBo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16" ht="18" thickTop="1" x14ac:dyDescent="0.3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</sheetData>
  <mergeCells count="8">
    <mergeCell ref="B4:G4"/>
    <mergeCell ref="H4:M4"/>
    <mergeCell ref="N4:P4"/>
    <mergeCell ref="B5:D5"/>
    <mergeCell ref="E5:G5"/>
    <mergeCell ref="H5:J5"/>
    <mergeCell ref="K5:M5"/>
    <mergeCell ref="N5:P5"/>
  </mergeCells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A1:AG52"/>
  <sheetViews>
    <sheetView zoomScaleNormal="100" workbookViewId="0"/>
  </sheetViews>
  <sheetFormatPr defaultColWidth="9.140625" defaultRowHeight="12.75" x14ac:dyDescent="0.2"/>
  <cols>
    <col min="1" max="1" width="39.28515625" style="11" customWidth="1"/>
    <col min="2" max="16" width="7.28515625" style="1" customWidth="1"/>
    <col min="17" max="17" width="17.28515625" style="1" customWidth="1"/>
    <col min="18" max="20" width="7.28515625" style="1" customWidth="1"/>
    <col min="21" max="21" width="8.140625" style="1" customWidth="1"/>
    <col min="22" max="30" width="7.28515625" style="1" customWidth="1"/>
    <col min="31" max="31" width="18" style="1" customWidth="1"/>
    <col min="32" max="32" width="13.42578125" style="1" bestFit="1" customWidth="1"/>
    <col min="33" max="16384" width="9.140625" style="1"/>
  </cols>
  <sheetData>
    <row r="1" spans="1:33" s="20" customFormat="1" ht="24.95" customHeight="1" thickTop="1" x14ac:dyDescent="0.3">
      <c r="A1" s="40" t="s">
        <v>202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3" s="20" customFormat="1" ht="20.100000000000001" customHeight="1" x14ac:dyDescent="0.3">
      <c r="A2" s="42" t="s">
        <v>247</v>
      </c>
      <c r="B2" s="44"/>
      <c r="C2" s="44"/>
      <c r="D2" s="44"/>
      <c r="E2" s="44"/>
    </row>
    <row r="3" spans="1:33" s="20" customFormat="1" ht="24.95" customHeight="1" x14ac:dyDescent="0.3">
      <c r="A3" s="69" t="s">
        <v>228</v>
      </c>
      <c r="B3" s="70"/>
      <c r="C3" s="70"/>
      <c r="D3" s="70"/>
      <c r="E3" s="70"/>
    </row>
    <row r="4" spans="1:33" ht="20.100000000000001" customHeight="1" x14ac:dyDescent="0.25">
      <c r="A4" s="71" t="s">
        <v>191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2"/>
    </row>
    <row r="5" spans="1:33" ht="51.75" customHeight="1" x14ac:dyDescent="0.2">
      <c r="A5" s="60" t="s">
        <v>33</v>
      </c>
      <c r="B5" s="74" t="s">
        <v>28</v>
      </c>
      <c r="C5" s="74" t="s">
        <v>29</v>
      </c>
      <c r="D5" s="74" t="s">
        <v>204</v>
      </c>
      <c r="E5" s="74" t="s">
        <v>30</v>
      </c>
      <c r="F5" s="74" t="s">
        <v>3</v>
      </c>
      <c r="G5" s="74" t="s">
        <v>212</v>
      </c>
      <c r="H5" s="74" t="s">
        <v>213</v>
      </c>
      <c r="I5" s="74" t="s">
        <v>25</v>
      </c>
      <c r="J5" s="74" t="s">
        <v>4</v>
      </c>
      <c r="K5" s="74" t="s">
        <v>5</v>
      </c>
      <c r="L5" s="74" t="s">
        <v>211</v>
      </c>
      <c r="M5" s="74" t="s">
        <v>6</v>
      </c>
      <c r="N5" s="74" t="s">
        <v>7</v>
      </c>
      <c r="O5" s="74" t="s">
        <v>8</v>
      </c>
      <c r="P5" s="74" t="s">
        <v>9</v>
      </c>
      <c r="Q5" s="74" t="s">
        <v>65</v>
      </c>
      <c r="R5" s="74" t="s">
        <v>10</v>
      </c>
      <c r="S5" s="74" t="s">
        <v>11</v>
      </c>
      <c r="T5" s="74" t="s">
        <v>12</v>
      </c>
      <c r="U5" s="74" t="s">
        <v>13</v>
      </c>
      <c r="V5" s="74" t="s">
        <v>14</v>
      </c>
      <c r="W5" s="74" t="s">
        <v>15</v>
      </c>
      <c r="X5" s="74" t="s">
        <v>16</v>
      </c>
      <c r="Y5" s="74" t="s">
        <v>205</v>
      </c>
      <c r="Z5" s="74" t="s">
        <v>17</v>
      </c>
      <c r="AA5" s="74" t="s">
        <v>26</v>
      </c>
      <c r="AB5" s="74" t="s">
        <v>27</v>
      </c>
      <c r="AC5" s="74" t="s">
        <v>18</v>
      </c>
      <c r="AD5" s="74" t="s">
        <v>19</v>
      </c>
      <c r="AE5" s="74" t="s">
        <v>192</v>
      </c>
      <c r="AF5" s="74" t="s">
        <v>64</v>
      </c>
    </row>
    <row r="6" spans="1:33" s="5" customFormat="1" ht="15" customHeight="1" x14ac:dyDescent="0.2">
      <c r="A6" s="75" t="s">
        <v>34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>
        <v>0</v>
      </c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7">
        <v>0</v>
      </c>
      <c r="AF6" s="77">
        <v>0</v>
      </c>
      <c r="AG6" s="80"/>
    </row>
    <row r="7" spans="1:33" s="5" customFormat="1" ht="15" customHeight="1" x14ac:dyDescent="0.2">
      <c r="A7" s="50" t="s">
        <v>35</v>
      </c>
      <c r="B7" s="78"/>
      <c r="C7" s="78"/>
      <c r="D7" s="78"/>
      <c r="E7" s="78"/>
      <c r="F7" s="78">
        <v>6.3E-2</v>
      </c>
      <c r="G7" s="78"/>
      <c r="H7" s="78"/>
      <c r="I7" s="78"/>
      <c r="J7" s="78"/>
      <c r="K7" s="78"/>
      <c r="L7" s="78"/>
      <c r="M7" s="78"/>
      <c r="N7" s="78"/>
      <c r="O7" s="78"/>
      <c r="P7" s="78">
        <v>5.1580000000000004</v>
      </c>
      <c r="Q7" s="52">
        <v>5.2210000000000001</v>
      </c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>
        <v>0.02</v>
      </c>
      <c r="AD7" s="78"/>
      <c r="AE7" s="52">
        <v>0.02</v>
      </c>
      <c r="AF7" s="52">
        <v>5.2409999999999997</v>
      </c>
      <c r="AG7" s="80"/>
    </row>
    <row r="8" spans="1:33" s="5" customFormat="1" ht="15" customHeight="1" x14ac:dyDescent="0.2">
      <c r="A8" s="50" t="s">
        <v>36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52">
        <v>0</v>
      </c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52">
        <v>0</v>
      </c>
      <c r="AF8" s="52">
        <v>0</v>
      </c>
      <c r="AG8" s="80"/>
    </row>
    <row r="9" spans="1:33" s="5" customFormat="1" ht="15" customHeight="1" x14ac:dyDescent="0.2">
      <c r="A9" s="50" t="s">
        <v>37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52">
        <v>0</v>
      </c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52">
        <v>0</v>
      </c>
      <c r="AF9" s="52">
        <v>0</v>
      </c>
      <c r="AG9" s="80"/>
    </row>
    <row r="10" spans="1:33" s="5" customFormat="1" ht="15" customHeight="1" x14ac:dyDescent="0.2">
      <c r="A10" s="50" t="s">
        <v>38</v>
      </c>
      <c r="B10" s="78"/>
      <c r="C10" s="78"/>
      <c r="D10" s="78"/>
      <c r="E10" s="78"/>
      <c r="F10" s="78"/>
      <c r="G10" s="78"/>
      <c r="H10" s="78"/>
      <c r="I10" s="78"/>
      <c r="J10" s="78">
        <v>276.28000000000003</v>
      </c>
      <c r="K10" s="78"/>
      <c r="L10" s="78"/>
      <c r="M10" s="78"/>
      <c r="N10" s="78"/>
      <c r="O10" s="78"/>
      <c r="P10" s="78"/>
      <c r="Q10" s="52">
        <v>276.28000000000003</v>
      </c>
      <c r="R10" s="78"/>
      <c r="S10" s="78"/>
      <c r="T10" s="78">
        <v>454.48099999999988</v>
      </c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52">
        <v>454.48099999999988</v>
      </c>
      <c r="AF10" s="52">
        <v>730.76099999999997</v>
      </c>
      <c r="AG10" s="80"/>
    </row>
    <row r="11" spans="1:33" s="5" customFormat="1" ht="15" customHeight="1" x14ac:dyDescent="0.2">
      <c r="A11" s="50" t="s">
        <v>196</v>
      </c>
      <c r="B11" s="78"/>
      <c r="C11" s="78"/>
      <c r="D11" s="78"/>
      <c r="E11" s="78"/>
      <c r="F11" s="78"/>
      <c r="G11" s="78"/>
      <c r="H11" s="78"/>
      <c r="I11" s="78"/>
      <c r="J11" s="78">
        <v>774.30499999999995</v>
      </c>
      <c r="K11" s="78">
        <v>2.0090000000000003</v>
      </c>
      <c r="L11" s="78"/>
      <c r="M11" s="78"/>
      <c r="N11" s="78">
        <v>361.39700000000016</v>
      </c>
      <c r="O11" s="78"/>
      <c r="P11" s="78">
        <v>819.94935000000009</v>
      </c>
      <c r="Q11" s="52">
        <v>1957.6603500000003</v>
      </c>
      <c r="R11" s="78"/>
      <c r="S11" s="78"/>
      <c r="T11" s="78"/>
      <c r="U11" s="78">
        <v>1.5483000000000002</v>
      </c>
      <c r="V11" s="78"/>
      <c r="W11" s="78"/>
      <c r="X11" s="78"/>
      <c r="Y11" s="78"/>
      <c r="Z11" s="78"/>
      <c r="AA11" s="78"/>
      <c r="AB11" s="78"/>
      <c r="AC11" s="78"/>
      <c r="AD11" s="78">
        <v>24.253999999999998</v>
      </c>
      <c r="AE11" s="52">
        <v>25.802299999999999</v>
      </c>
      <c r="AF11" s="52">
        <v>1983.4626500000004</v>
      </c>
      <c r="AG11" s="80"/>
    </row>
    <row r="12" spans="1:33" s="5" customFormat="1" ht="15" customHeight="1" x14ac:dyDescent="0.2">
      <c r="A12" s="50" t="s">
        <v>197</v>
      </c>
      <c r="B12" s="78"/>
      <c r="C12" s="78"/>
      <c r="D12" s="78"/>
      <c r="E12" s="78"/>
      <c r="F12" s="78">
        <v>0.23599999999999999</v>
      </c>
      <c r="G12" s="78"/>
      <c r="H12" s="78"/>
      <c r="I12" s="78"/>
      <c r="J12" s="78">
        <v>1912.097</v>
      </c>
      <c r="K12" s="78">
        <v>111.58</v>
      </c>
      <c r="L12" s="78"/>
      <c r="M12" s="78"/>
      <c r="N12" s="78">
        <v>163.12799999999999</v>
      </c>
      <c r="O12" s="78"/>
      <c r="P12" s="78">
        <v>541.79300000000012</v>
      </c>
      <c r="Q12" s="52">
        <v>2728.8340000000003</v>
      </c>
      <c r="R12" s="78"/>
      <c r="S12" s="78">
        <v>1021.3199999999999</v>
      </c>
      <c r="T12" s="78">
        <v>63.8</v>
      </c>
      <c r="U12" s="78"/>
      <c r="V12" s="78"/>
      <c r="W12" s="78"/>
      <c r="X12" s="78"/>
      <c r="Y12" s="78"/>
      <c r="Z12" s="78"/>
      <c r="AA12" s="78"/>
      <c r="AB12" s="78"/>
      <c r="AC12" s="78">
        <v>1384.7640000000001</v>
      </c>
      <c r="AD12" s="78">
        <v>592.34900000000005</v>
      </c>
      <c r="AE12" s="52">
        <v>3062.2330000000002</v>
      </c>
      <c r="AF12" s="52">
        <v>5791.0670000000009</v>
      </c>
      <c r="AG12" s="80"/>
    </row>
    <row r="13" spans="1:33" s="5" customFormat="1" ht="15" customHeight="1" x14ac:dyDescent="0.2">
      <c r="A13" s="50" t="s">
        <v>39</v>
      </c>
      <c r="B13" s="78"/>
      <c r="C13" s="78"/>
      <c r="D13" s="78"/>
      <c r="E13" s="78"/>
      <c r="F13" s="78">
        <v>2.8600000000000003</v>
      </c>
      <c r="G13" s="78"/>
      <c r="H13" s="78"/>
      <c r="I13" s="78"/>
      <c r="J13" s="78">
        <v>1196.2560000000001</v>
      </c>
      <c r="K13" s="78">
        <v>2.335</v>
      </c>
      <c r="L13" s="78"/>
      <c r="M13" s="78"/>
      <c r="N13" s="78">
        <v>85.882000000000019</v>
      </c>
      <c r="O13" s="78"/>
      <c r="P13" s="78">
        <v>2096.015809999999</v>
      </c>
      <c r="Q13" s="52">
        <v>3383.348809999999</v>
      </c>
      <c r="R13" s="78"/>
      <c r="S13" s="78">
        <v>617.8539999999997</v>
      </c>
      <c r="T13" s="78">
        <v>266.95999999999998</v>
      </c>
      <c r="U13" s="78"/>
      <c r="V13" s="78"/>
      <c r="W13" s="78"/>
      <c r="X13" s="78"/>
      <c r="Y13" s="78"/>
      <c r="Z13" s="78">
        <v>1.64</v>
      </c>
      <c r="AA13" s="78"/>
      <c r="AB13" s="78"/>
      <c r="AC13" s="78">
        <v>22.881</v>
      </c>
      <c r="AD13" s="78">
        <v>3665.7655100000038</v>
      </c>
      <c r="AE13" s="52">
        <v>4575.1005100000039</v>
      </c>
      <c r="AF13" s="52">
        <v>7958.4493200000034</v>
      </c>
      <c r="AG13" s="80"/>
    </row>
    <row r="14" spans="1:33" s="5" customFormat="1" ht="15" customHeight="1" x14ac:dyDescent="0.2">
      <c r="A14" s="50" t="s">
        <v>50</v>
      </c>
      <c r="B14" s="78"/>
      <c r="C14" s="78"/>
      <c r="D14" s="78"/>
      <c r="E14" s="78"/>
      <c r="F14" s="78"/>
      <c r="G14" s="78"/>
      <c r="H14" s="78"/>
      <c r="I14" s="78"/>
      <c r="J14" s="78">
        <v>108.76944000000002</v>
      </c>
      <c r="K14" s="78"/>
      <c r="L14" s="78"/>
      <c r="M14" s="78"/>
      <c r="N14" s="78">
        <v>0.376</v>
      </c>
      <c r="O14" s="78"/>
      <c r="P14" s="78">
        <v>4.3530000000000006</v>
      </c>
      <c r="Q14" s="52">
        <v>113.49844000000002</v>
      </c>
      <c r="R14" s="78"/>
      <c r="S14" s="78"/>
      <c r="T14" s="78"/>
      <c r="U14" s="78">
        <v>40.411249999999988</v>
      </c>
      <c r="V14" s="78"/>
      <c r="W14" s="78"/>
      <c r="X14" s="78"/>
      <c r="Y14" s="78"/>
      <c r="Z14" s="78"/>
      <c r="AA14" s="78"/>
      <c r="AB14" s="78"/>
      <c r="AC14" s="78"/>
      <c r="AD14" s="78">
        <v>5.971000000000001</v>
      </c>
      <c r="AE14" s="52">
        <v>46.382249999999992</v>
      </c>
      <c r="AF14" s="52">
        <v>159.88069000000002</v>
      </c>
      <c r="AG14" s="80"/>
    </row>
    <row r="15" spans="1:33" s="5" customFormat="1" ht="15" customHeight="1" x14ac:dyDescent="0.2">
      <c r="A15" s="50" t="s">
        <v>198</v>
      </c>
      <c r="B15" s="78"/>
      <c r="C15" s="78"/>
      <c r="D15" s="78"/>
      <c r="E15" s="78"/>
      <c r="F15" s="78"/>
      <c r="G15" s="78"/>
      <c r="H15" s="78"/>
      <c r="I15" s="78"/>
      <c r="J15" s="78">
        <v>5585.0089999999982</v>
      </c>
      <c r="K15" s="78"/>
      <c r="L15" s="78"/>
      <c r="M15" s="78"/>
      <c r="N15" s="78">
        <v>157.04</v>
      </c>
      <c r="O15" s="78"/>
      <c r="P15" s="78">
        <v>3653.9420000000014</v>
      </c>
      <c r="Q15" s="52">
        <v>9395.991</v>
      </c>
      <c r="R15" s="78"/>
      <c r="S15" s="78"/>
      <c r="T15" s="78">
        <v>34.230000000000004</v>
      </c>
      <c r="U15" s="78">
        <v>138616.848</v>
      </c>
      <c r="V15" s="78"/>
      <c r="W15" s="78"/>
      <c r="X15" s="78"/>
      <c r="Y15" s="78"/>
      <c r="Z15" s="78"/>
      <c r="AA15" s="78"/>
      <c r="AB15" s="78"/>
      <c r="AC15" s="78">
        <v>212.98699999999999</v>
      </c>
      <c r="AD15" s="78">
        <v>147.73500000000004</v>
      </c>
      <c r="AE15" s="52">
        <v>139011.79999999999</v>
      </c>
      <c r="AF15" s="52">
        <v>148407.791</v>
      </c>
      <c r="AG15" s="80"/>
    </row>
    <row r="16" spans="1:33" s="5" customFormat="1" ht="15" customHeight="1" x14ac:dyDescent="0.2">
      <c r="A16" s="50" t="s">
        <v>40</v>
      </c>
      <c r="B16" s="78"/>
      <c r="C16" s="78"/>
      <c r="D16" s="78"/>
      <c r="E16" s="78"/>
      <c r="F16" s="78">
        <v>24.26</v>
      </c>
      <c r="G16" s="78"/>
      <c r="H16" s="78"/>
      <c r="I16" s="78"/>
      <c r="J16" s="78">
        <v>15269.922999999999</v>
      </c>
      <c r="K16" s="78"/>
      <c r="L16" s="78"/>
      <c r="M16" s="78"/>
      <c r="N16" s="78">
        <v>841.505</v>
      </c>
      <c r="O16" s="78">
        <v>19.259999999999998</v>
      </c>
      <c r="P16" s="78">
        <v>3336.381370000001</v>
      </c>
      <c r="Q16" s="52">
        <v>19491.329369999999</v>
      </c>
      <c r="R16" s="78"/>
      <c r="S16" s="78"/>
      <c r="T16" s="78"/>
      <c r="U16" s="78">
        <v>65.77</v>
      </c>
      <c r="V16" s="78">
        <v>11109.65</v>
      </c>
      <c r="W16" s="78">
        <v>4163.7759999999998</v>
      </c>
      <c r="X16" s="78"/>
      <c r="Y16" s="78"/>
      <c r="Z16" s="78"/>
      <c r="AA16" s="78"/>
      <c r="AB16" s="78"/>
      <c r="AC16" s="78">
        <v>33.637</v>
      </c>
      <c r="AD16" s="78">
        <v>3698.5720000000001</v>
      </c>
      <c r="AE16" s="52">
        <v>19071.404999999999</v>
      </c>
      <c r="AF16" s="52">
        <v>38562.734369999998</v>
      </c>
      <c r="AG16" s="80"/>
    </row>
    <row r="17" spans="1:33" s="5" customFormat="1" ht="15" customHeight="1" x14ac:dyDescent="0.2">
      <c r="A17" s="50" t="s">
        <v>199</v>
      </c>
      <c r="B17" s="78"/>
      <c r="C17" s="78"/>
      <c r="D17" s="78"/>
      <c r="E17" s="78"/>
      <c r="F17" s="78"/>
      <c r="G17" s="78"/>
      <c r="H17" s="78"/>
      <c r="I17" s="78"/>
      <c r="J17" s="78">
        <v>15691.640000000003</v>
      </c>
      <c r="K17" s="78">
        <v>160.94499999999999</v>
      </c>
      <c r="L17" s="78"/>
      <c r="M17" s="78"/>
      <c r="N17" s="78">
        <v>3300.1739999999995</v>
      </c>
      <c r="O17" s="78"/>
      <c r="P17" s="78">
        <v>6323.3271900000063</v>
      </c>
      <c r="Q17" s="52">
        <v>25476.086190000009</v>
      </c>
      <c r="R17" s="78"/>
      <c r="S17" s="78"/>
      <c r="T17" s="78"/>
      <c r="U17" s="78">
        <v>313.81400000000002</v>
      </c>
      <c r="V17" s="78"/>
      <c r="W17" s="78"/>
      <c r="X17" s="78"/>
      <c r="Y17" s="78"/>
      <c r="Z17" s="78">
        <v>826.721</v>
      </c>
      <c r="AA17" s="78"/>
      <c r="AB17" s="78"/>
      <c r="AC17" s="78">
        <v>22.79</v>
      </c>
      <c r="AD17" s="78">
        <v>3235.5469999999996</v>
      </c>
      <c r="AE17" s="52">
        <v>4398.8719999999994</v>
      </c>
      <c r="AF17" s="52">
        <v>29874.958190000008</v>
      </c>
      <c r="AG17" s="80"/>
    </row>
    <row r="18" spans="1:33" s="5" customFormat="1" ht="15" customHeight="1" x14ac:dyDescent="0.2">
      <c r="A18" s="50" t="s">
        <v>41</v>
      </c>
      <c r="B18" s="78"/>
      <c r="C18" s="78"/>
      <c r="D18" s="78"/>
      <c r="E18" s="78"/>
      <c r="F18" s="78">
        <v>1</v>
      </c>
      <c r="G18" s="78"/>
      <c r="H18" s="78"/>
      <c r="I18" s="78"/>
      <c r="J18" s="78">
        <v>9610.9394999999986</v>
      </c>
      <c r="K18" s="78">
        <v>38.561999999999998</v>
      </c>
      <c r="L18" s="78"/>
      <c r="M18" s="78"/>
      <c r="N18" s="78">
        <v>227.65099999999998</v>
      </c>
      <c r="O18" s="78"/>
      <c r="P18" s="78">
        <v>2187.4190400000016</v>
      </c>
      <c r="Q18" s="52">
        <v>12065.571540000001</v>
      </c>
      <c r="R18" s="78">
        <v>0.57999999999999996</v>
      </c>
      <c r="S18" s="78"/>
      <c r="T18" s="78">
        <v>94.948999999999998</v>
      </c>
      <c r="U18" s="78">
        <v>77.19</v>
      </c>
      <c r="V18" s="78"/>
      <c r="W18" s="78"/>
      <c r="X18" s="78"/>
      <c r="Y18" s="78"/>
      <c r="Z18" s="78">
        <v>6615.2589999999791</v>
      </c>
      <c r="AA18" s="78"/>
      <c r="AB18" s="78"/>
      <c r="AC18" s="78">
        <v>53.864000000000033</v>
      </c>
      <c r="AD18" s="78">
        <v>7339.5629099999942</v>
      </c>
      <c r="AE18" s="52">
        <v>14181.404909999972</v>
      </c>
      <c r="AF18" s="52">
        <v>26246.976449999973</v>
      </c>
      <c r="AG18" s="80"/>
    </row>
    <row r="19" spans="1:33" s="5" customFormat="1" ht="15" customHeight="1" x14ac:dyDescent="0.2">
      <c r="A19" s="50" t="s">
        <v>42</v>
      </c>
      <c r="B19" s="78"/>
      <c r="C19" s="78"/>
      <c r="D19" s="78"/>
      <c r="E19" s="78"/>
      <c r="F19" s="78"/>
      <c r="G19" s="78"/>
      <c r="H19" s="78"/>
      <c r="I19" s="78"/>
      <c r="J19" s="78">
        <v>67.14</v>
      </c>
      <c r="K19" s="78">
        <v>14.211</v>
      </c>
      <c r="L19" s="78"/>
      <c r="M19" s="78"/>
      <c r="N19" s="78">
        <v>10.228</v>
      </c>
      <c r="O19" s="78"/>
      <c r="P19" s="78">
        <v>44.037333999999994</v>
      </c>
      <c r="Q19" s="52">
        <v>135.61633399999999</v>
      </c>
      <c r="R19" s="78"/>
      <c r="S19" s="78">
        <v>295.69800000000077</v>
      </c>
      <c r="T19" s="78">
        <v>5.8502999999999989</v>
      </c>
      <c r="U19" s="78"/>
      <c r="V19" s="78"/>
      <c r="W19" s="78"/>
      <c r="X19" s="78"/>
      <c r="Y19" s="78"/>
      <c r="Z19" s="78"/>
      <c r="AA19" s="78"/>
      <c r="AB19" s="78"/>
      <c r="AC19" s="78">
        <v>72.522999999999996</v>
      </c>
      <c r="AD19" s="78">
        <v>1147.6691899999994</v>
      </c>
      <c r="AE19" s="52">
        <v>1521.7404900000001</v>
      </c>
      <c r="AF19" s="52">
        <v>1657.3568240000002</v>
      </c>
      <c r="AG19" s="80"/>
    </row>
    <row r="20" spans="1:33" s="5" customFormat="1" ht="15" customHeight="1" x14ac:dyDescent="0.2">
      <c r="A20" s="50" t="s">
        <v>43</v>
      </c>
      <c r="B20" s="78"/>
      <c r="C20" s="78"/>
      <c r="D20" s="78"/>
      <c r="E20" s="78"/>
      <c r="F20" s="78">
        <v>45.346000000000011</v>
      </c>
      <c r="G20" s="78"/>
      <c r="H20" s="78"/>
      <c r="I20" s="78"/>
      <c r="J20" s="78">
        <v>546.02100000000007</v>
      </c>
      <c r="K20" s="78"/>
      <c r="L20" s="78"/>
      <c r="M20" s="78"/>
      <c r="N20" s="78">
        <v>43.279999999999973</v>
      </c>
      <c r="O20" s="78">
        <v>0.33</v>
      </c>
      <c r="P20" s="78">
        <v>2983.6187699999991</v>
      </c>
      <c r="Q20" s="52">
        <v>3618.595769999999</v>
      </c>
      <c r="R20" s="78"/>
      <c r="S20" s="78"/>
      <c r="T20" s="78">
        <v>839.53089999999952</v>
      </c>
      <c r="U20" s="78">
        <v>424.49299999999999</v>
      </c>
      <c r="V20" s="78">
        <v>2.1030000000000002</v>
      </c>
      <c r="W20" s="78"/>
      <c r="X20" s="78"/>
      <c r="Y20" s="78"/>
      <c r="Z20" s="78"/>
      <c r="AA20" s="78"/>
      <c r="AB20" s="78"/>
      <c r="AC20" s="78">
        <v>165.15199999999999</v>
      </c>
      <c r="AD20" s="78">
        <v>4638.8432000000003</v>
      </c>
      <c r="AE20" s="52">
        <v>6070.1220999999996</v>
      </c>
      <c r="AF20" s="52">
        <v>9688.7178699999986</v>
      </c>
      <c r="AG20" s="80"/>
    </row>
    <row r="21" spans="1:33" s="5" customFormat="1" ht="15" customHeight="1" x14ac:dyDescent="0.2">
      <c r="A21" s="50" t="s">
        <v>44</v>
      </c>
      <c r="B21" s="78"/>
      <c r="C21" s="78"/>
      <c r="D21" s="78"/>
      <c r="E21" s="78"/>
      <c r="F21" s="78">
        <v>6.2759999999999998</v>
      </c>
      <c r="G21" s="78"/>
      <c r="H21" s="78"/>
      <c r="I21" s="78"/>
      <c r="J21" s="78">
        <v>2846.5410000000011</v>
      </c>
      <c r="K21" s="78">
        <v>10.538</v>
      </c>
      <c r="L21" s="78"/>
      <c r="M21" s="78"/>
      <c r="N21" s="78">
        <v>440.55300000000005</v>
      </c>
      <c r="O21" s="78"/>
      <c r="P21" s="78">
        <v>2401.628139999998</v>
      </c>
      <c r="Q21" s="52">
        <v>5705.5361399999983</v>
      </c>
      <c r="R21" s="78"/>
      <c r="S21" s="78">
        <v>1.417</v>
      </c>
      <c r="T21" s="78">
        <v>0.03</v>
      </c>
      <c r="U21" s="78">
        <v>4873.7584482811326</v>
      </c>
      <c r="V21" s="78">
        <v>0.12895999999999999</v>
      </c>
      <c r="W21" s="78"/>
      <c r="X21" s="78"/>
      <c r="Y21" s="78"/>
      <c r="Z21" s="78">
        <v>0.20499999999999999</v>
      </c>
      <c r="AA21" s="78"/>
      <c r="AB21" s="78"/>
      <c r="AC21" s="78">
        <v>1778.5394399999866</v>
      </c>
      <c r="AD21" s="78">
        <v>2970.6469800000132</v>
      </c>
      <c r="AE21" s="52">
        <v>9624.7258282811326</v>
      </c>
      <c r="AF21" s="52">
        <v>15330.261968281131</v>
      </c>
      <c r="AG21" s="80"/>
    </row>
    <row r="22" spans="1:33" s="5" customFormat="1" ht="15" customHeight="1" x14ac:dyDescent="0.2">
      <c r="A22" s="50" t="s">
        <v>45</v>
      </c>
      <c r="B22" s="78"/>
      <c r="C22" s="78"/>
      <c r="D22" s="78"/>
      <c r="E22" s="78"/>
      <c r="F22" s="78">
        <v>23411.286430000022</v>
      </c>
      <c r="G22" s="78"/>
      <c r="H22" s="78"/>
      <c r="I22" s="78"/>
      <c r="J22" s="78">
        <v>9827.2789999999877</v>
      </c>
      <c r="K22" s="78"/>
      <c r="L22" s="78"/>
      <c r="M22" s="78"/>
      <c r="N22" s="78">
        <v>1.94</v>
      </c>
      <c r="O22" s="78"/>
      <c r="P22" s="78">
        <v>325.4969999999999</v>
      </c>
      <c r="Q22" s="52">
        <v>33566.002430000015</v>
      </c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>
        <v>148.98699999999999</v>
      </c>
      <c r="AE22" s="52">
        <v>148.98699999999999</v>
      </c>
      <c r="AF22" s="52">
        <v>33714.989430000016</v>
      </c>
      <c r="AG22" s="80"/>
    </row>
    <row r="23" spans="1:33" s="5" customFormat="1" ht="15" customHeight="1" x14ac:dyDescent="0.2">
      <c r="A23" s="50" t="s">
        <v>46</v>
      </c>
      <c r="B23" s="78"/>
      <c r="C23" s="78"/>
      <c r="D23" s="78"/>
      <c r="E23" s="78"/>
      <c r="F23" s="78"/>
      <c r="G23" s="78"/>
      <c r="H23" s="78"/>
      <c r="I23" s="78"/>
      <c r="J23" s="78">
        <v>2215.6442019999863</v>
      </c>
      <c r="K23" s="78">
        <v>55.596719999999941</v>
      </c>
      <c r="L23" s="78"/>
      <c r="M23" s="78"/>
      <c r="N23" s="78">
        <v>67.393000000000001</v>
      </c>
      <c r="O23" s="78"/>
      <c r="P23" s="78">
        <v>196.43113000000014</v>
      </c>
      <c r="Q23" s="52">
        <v>2535.0650519999863</v>
      </c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>
        <v>151.05429999999987</v>
      </c>
      <c r="AE23" s="52">
        <v>151.05429999999987</v>
      </c>
      <c r="AF23" s="52">
        <v>2686.1193519999861</v>
      </c>
      <c r="AG23" s="80"/>
    </row>
    <row r="24" spans="1:33" s="5" customFormat="1" ht="15" customHeight="1" x14ac:dyDescent="0.2">
      <c r="A24" s="50" t="s">
        <v>200</v>
      </c>
      <c r="B24" s="78"/>
      <c r="C24" s="78"/>
      <c r="D24" s="78"/>
      <c r="E24" s="78"/>
      <c r="F24" s="78"/>
      <c r="G24" s="78"/>
      <c r="H24" s="78"/>
      <c r="I24" s="78"/>
      <c r="J24" s="78">
        <v>13547.437999999995</v>
      </c>
      <c r="K24" s="78"/>
      <c r="L24" s="78"/>
      <c r="M24" s="78"/>
      <c r="N24" s="78">
        <v>516.12</v>
      </c>
      <c r="O24" s="78"/>
      <c r="P24" s="78">
        <v>1706.86</v>
      </c>
      <c r="Q24" s="52">
        <v>15770.417999999996</v>
      </c>
      <c r="R24" s="78"/>
      <c r="S24" s="78"/>
      <c r="T24" s="78"/>
      <c r="U24" s="78">
        <v>345.31</v>
      </c>
      <c r="V24" s="78"/>
      <c r="W24" s="78"/>
      <c r="X24" s="78"/>
      <c r="Y24" s="78"/>
      <c r="Z24" s="78"/>
      <c r="AA24" s="78"/>
      <c r="AB24" s="78"/>
      <c r="AC24" s="78"/>
      <c r="AD24" s="78">
        <v>20.909000000000002</v>
      </c>
      <c r="AE24" s="52">
        <v>366.21899999999999</v>
      </c>
      <c r="AF24" s="52">
        <v>16136.636999999995</v>
      </c>
      <c r="AG24" s="80"/>
    </row>
    <row r="25" spans="1:33" s="5" customFormat="1" ht="15" customHeight="1" x14ac:dyDescent="0.2">
      <c r="A25" s="50" t="s">
        <v>47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>
        <v>282.31900000000002</v>
      </c>
      <c r="Q25" s="52">
        <v>282.31900000000002</v>
      </c>
      <c r="R25" s="78"/>
      <c r="S25" s="78"/>
      <c r="T25" s="78"/>
      <c r="U25" s="78">
        <v>3407.4280817188692</v>
      </c>
      <c r="V25" s="78"/>
      <c r="W25" s="78"/>
      <c r="X25" s="78"/>
      <c r="Y25" s="78"/>
      <c r="Z25" s="78"/>
      <c r="AA25" s="78"/>
      <c r="AB25" s="78"/>
      <c r="AC25" s="78">
        <v>1680.0929999999987</v>
      </c>
      <c r="AD25" s="78">
        <v>715.03800999999964</v>
      </c>
      <c r="AE25" s="52">
        <v>5802.5590917188674</v>
      </c>
      <c r="AF25" s="52">
        <v>6084.8780917188678</v>
      </c>
      <c r="AG25" s="80"/>
    </row>
    <row r="26" spans="1:33" ht="30.75" customHeight="1" x14ac:dyDescent="0.2">
      <c r="A26" s="47" t="s">
        <v>48</v>
      </c>
      <c r="B26" s="79"/>
      <c r="C26" s="79"/>
      <c r="D26" s="79"/>
      <c r="E26" s="79"/>
      <c r="F26" s="79">
        <v>23491.327430000023</v>
      </c>
      <c r="G26" s="79"/>
      <c r="H26" s="79"/>
      <c r="I26" s="79"/>
      <c r="J26" s="79">
        <v>79475.282141999967</v>
      </c>
      <c r="K26" s="79">
        <v>395.77671999999995</v>
      </c>
      <c r="L26" s="79"/>
      <c r="M26" s="79"/>
      <c r="N26" s="79">
        <v>6216.6669999999986</v>
      </c>
      <c r="O26" s="79">
        <v>19.589999999999996</v>
      </c>
      <c r="P26" s="79">
        <v>26908.730134000005</v>
      </c>
      <c r="Q26" s="52">
        <v>136507.37342599998</v>
      </c>
      <c r="R26" s="79">
        <v>0.57999999999999996</v>
      </c>
      <c r="S26" s="79">
        <v>1936.2890000000002</v>
      </c>
      <c r="T26" s="79">
        <v>1759.8311999999992</v>
      </c>
      <c r="U26" s="79">
        <v>148166.57107999997</v>
      </c>
      <c r="V26" s="79">
        <v>11111.881959999999</v>
      </c>
      <c r="W26" s="79">
        <v>4163.7759999999998</v>
      </c>
      <c r="X26" s="79"/>
      <c r="Y26" s="79"/>
      <c r="Z26" s="79">
        <v>7443.8249999999789</v>
      </c>
      <c r="AA26" s="79"/>
      <c r="AB26" s="79"/>
      <c r="AC26" s="79">
        <v>5427.2504399999852</v>
      </c>
      <c r="AD26" s="79">
        <v>28502.904100000011</v>
      </c>
      <c r="AE26" s="52">
        <v>208512.90877999994</v>
      </c>
      <c r="AF26" s="52">
        <v>345020.282206</v>
      </c>
      <c r="AG26" s="4"/>
    </row>
    <row r="27" spans="1:33" ht="9.75" customHeight="1" thickBot="1" x14ac:dyDescent="0.25">
      <c r="AG27" s="4"/>
    </row>
    <row r="28" spans="1:33" x14ac:dyDescent="0.2">
      <c r="A28" s="32" t="s">
        <v>227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4"/>
    </row>
    <row r="29" spans="1:33" ht="13.5" thickBot="1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4"/>
    </row>
    <row r="30" spans="1:33" ht="18" thickTop="1" x14ac:dyDescent="0.3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"/>
    </row>
    <row r="31" spans="1:33" ht="43.5" customHeigh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3" ht="17.25" customHeight="1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2:32" ht="17.25" customHeigh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2:32" ht="17.25" customHeight="1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2:32" ht="17.25" customHeight="1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2:32" ht="17.2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2:32" ht="17.25" customHeight="1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2:32" ht="17.25" customHeight="1" x14ac:dyDescent="0.2"/>
    <row r="39" spans="2:32" ht="17.25" customHeight="1" x14ac:dyDescent="0.2"/>
    <row r="40" spans="2:32" ht="17.25" customHeight="1" x14ac:dyDescent="0.2"/>
    <row r="41" spans="2:32" ht="17.25" customHeight="1" x14ac:dyDescent="0.2"/>
    <row r="42" spans="2:32" ht="17.25" customHeight="1" x14ac:dyDescent="0.2"/>
    <row r="43" spans="2:32" ht="17.25" customHeight="1" x14ac:dyDescent="0.2"/>
    <row r="44" spans="2:32" ht="17.25" customHeight="1" x14ac:dyDescent="0.2"/>
    <row r="45" spans="2:32" ht="17.25" customHeight="1" x14ac:dyDescent="0.2"/>
    <row r="46" spans="2:32" ht="17.25" customHeight="1" x14ac:dyDescent="0.2"/>
    <row r="47" spans="2:32" ht="17.25" customHeight="1" x14ac:dyDescent="0.2"/>
    <row r="48" spans="2:32" ht="17.25" customHeight="1" x14ac:dyDescent="0.2"/>
    <row r="49" ht="17.25" customHeight="1" x14ac:dyDescent="0.2"/>
    <row r="50" ht="17.25" customHeight="1" x14ac:dyDescent="0.2"/>
    <row r="51" ht="17.25" customHeight="1" x14ac:dyDescent="0.2"/>
    <row r="52" ht="30.75" customHeight="1" x14ac:dyDescent="0.2"/>
  </sheetData>
  <pageMargins left="0.75" right="0.75" top="1" bottom="1" header="0" footer="0"/>
  <pageSetup paperSize="9" scale="84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08"/>
  <sheetViews>
    <sheetView zoomScaleNormal="100" workbookViewId="0"/>
  </sheetViews>
  <sheetFormatPr defaultColWidth="9.140625" defaultRowHeight="12.75" x14ac:dyDescent="0.2"/>
  <cols>
    <col min="1" max="1" width="11.28515625" style="1" customWidth="1"/>
    <col min="2" max="2" width="28.7109375" style="11" customWidth="1"/>
    <col min="3" max="3" width="88.85546875" style="11" customWidth="1"/>
    <col min="4" max="4" width="21.5703125" style="1" customWidth="1"/>
    <col min="5" max="8" width="7.28515625" style="1" customWidth="1"/>
    <col min="9" max="9" width="9.140625" style="1" customWidth="1"/>
    <col min="10" max="11" width="2.5703125" style="1" bestFit="1" customWidth="1"/>
    <col min="12" max="16384" width="9.140625" style="1"/>
  </cols>
  <sheetData>
    <row r="1" spans="1:6" s="20" customFormat="1" ht="24.95" customHeight="1" thickTop="1" x14ac:dyDescent="0.3">
      <c r="A1" s="40" t="s">
        <v>201</v>
      </c>
      <c r="B1" s="41"/>
      <c r="C1" s="41"/>
      <c r="D1" s="41"/>
    </row>
    <row r="2" spans="1:6" s="20" customFormat="1" ht="20.100000000000001" customHeight="1" x14ac:dyDescent="0.3">
      <c r="A2" s="42" t="s">
        <v>251</v>
      </c>
      <c r="B2" s="43"/>
      <c r="C2" s="44"/>
      <c r="D2" s="44"/>
      <c r="E2" s="44"/>
    </row>
    <row r="3" spans="1:6" s="20" customFormat="1" ht="21.95" customHeight="1" x14ac:dyDescent="0.2">
      <c r="A3" s="45" t="s">
        <v>228</v>
      </c>
      <c r="B3" s="46"/>
      <c r="C3" s="46"/>
      <c r="D3" s="46"/>
      <c r="E3" s="46"/>
      <c r="F3" s="25"/>
    </row>
    <row r="4" spans="1:6" ht="51.75" x14ac:dyDescent="0.2">
      <c r="A4" s="47" t="s">
        <v>181</v>
      </c>
      <c r="B4" s="47" t="s">
        <v>183</v>
      </c>
      <c r="C4" s="47" t="s">
        <v>182</v>
      </c>
      <c r="D4" s="47" t="s">
        <v>48</v>
      </c>
    </row>
    <row r="5" spans="1:6" s="5" customFormat="1" ht="14.25" x14ac:dyDescent="0.2">
      <c r="A5" s="81">
        <v>1</v>
      </c>
      <c r="B5" s="82" t="s">
        <v>84</v>
      </c>
      <c r="C5" s="50" t="s">
        <v>177</v>
      </c>
      <c r="D5" s="51">
        <v>16.176699999999997</v>
      </c>
    </row>
    <row r="6" spans="1:6" s="5" customFormat="1" ht="14.25" x14ac:dyDescent="0.2">
      <c r="A6" s="83">
        <v>2</v>
      </c>
      <c r="B6" s="84" t="s">
        <v>85</v>
      </c>
      <c r="C6" s="85" t="s">
        <v>178</v>
      </c>
      <c r="D6" s="86">
        <v>96.364999999999981</v>
      </c>
    </row>
    <row r="7" spans="1:6" s="5" customFormat="1" ht="14.25" x14ac:dyDescent="0.2">
      <c r="A7" s="83">
        <v>3</v>
      </c>
      <c r="B7" s="84" t="s">
        <v>103</v>
      </c>
      <c r="C7" s="84" t="s">
        <v>130</v>
      </c>
      <c r="D7" s="87">
        <v>447.78766999999976</v>
      </c>
    </row>
    <row r="8" spans="1:6" s="5" customFormat="1" ht="14.25" x14ac:dyDescent="0.2">
      <c r="A8" s="88"/>
      <c r="B8" s="89" t="s">
        <v>104</v>
      </c>
      <c r="C8" s="89" t="s">
        <v>131</v>
      </c>
      <c r="D8" s="90">
        <v>71.51900000000002</v>
      </c>
    </row>
    <row r="9" spans="1:6" s="5" customFormat="1" ht="14.25" x14ac:dyDescent="0.2">
      <c r="A9" s="91"/>
      <c r="B9" s="92" t="s">
        <v>105</v>
      </c>
      <c r="C9" s="93" t="s">
        <v>132</v>
      </c>
      <c r="D9" s="94"/>
    </row>
    <row r="10" spans="1:6" s="5" customFormat="1" ht="14.25" x14ac:dyDescent="0.2">
      <c r="A10" s="95">
        <v>4</v>
      </c>
      <c r="B10" s="84" t="s">
        <v>106</v>
      </c>
      <c r="C10" s="84" t="s">
        <v>133</v>
      </c>
      <c r="D10" s="87">
        <v>23.554000000000002</v>
      </c>
    </row>
    <row r="11" spans="1:6" s="5" customFormat="1" ht="14.25" x14ac:dyDescent="0.2">
      <c r="A11" s="96"/>
      <c r="B11" s="89" t="s">
        <v>107</v>
      </c>
      <c r="C11" s="89" t="s">
        <v>134</v>
      </c>
      <c r="D11" s="90">
        <v>6.1409999999999991</v>
      </c>
    </row>
    <row r="12" spans="1:6" s="5" customFormat="1" ht="14.25" x14ac:dyDescent="0.2">
      <c r="A12" s="97"/>
      <c r="B12" s="92" t="s">
        <v>108</v>
      </c>
      <c r="C12" s="93" t="s">
        <v>135</v>
      </c>
      <c r="D12" s="94"/>
    </row>
    <row r="13" spans="1:6" s="5" customFormat="1" ht="14.25" x14ac:dyDescent="0.2">
      <c r="A13" s="83">
        <v>5</v>
      </c>
      <c r="B13" s="82" t="s">
        <v>109</v>
      </c>
      <c r="C13" s="85" t="s">
        <v>136</v>
      </c>
      <c r="D13" s="86">
        <v>600.4927299999996</v>
      </c>
    </row>
    <row r="14" spans="1:6" s="5" customFormat="1" ht="14.25" x14ac:dyDescent="0.2">
      <c r="A14" s="83">
        <v>6</v>
      </c>
      <c r="B14" s="98" t="s">
        <v>110</v>
      </c>
      <c r="C14" s="84" t="s">
        <v>137</v>
      </c>
      <c r="D14" s="87">
        <v>1277.7600499999994</v>
      </c>
    </row>
    <row r="15" spans="1:6" s="5" customFormat="1" ht="14.25" x14ac:dyDescent="0.2">
      <c r="A15" s="97"/>
      <c r="B15" s="93" t="s">
        <v>111</v>
      </c>
      <c r="C15" s="93" t="s">
        <v>138</v>
      </c>
      <c r="D15" s="94">
        <v>366.73547000000025</v>
      </c>
    </row>
    <row r="16" spans="1:6" s="5" customFormat="1" ht="14.25" x14ac:dyDescent="0.2">
      <c r="A16" s="83">
        <v>7</v>
      </c>
      <c r="B16" s="82" t="s">
        <v>112</v>
      </c>
      <c r="C16" s="85" t="s">
        <v>139</v>
      </c>
      <c r="D16" s="86">
        <v>1277.24</v>
      </c>
    </row>
    <row r="17" spans="1:4" s="5" customFormat="1" ht="14.25" x14ac:dyDescent="0.2">
      <c r="A17" s="95">
        <v>8</v>
      </c>
      <c r="B17" s="84" t="s">
        <v>113</v>
      </c>
      <c r="C17" s="84" t="s">
        <v>140</v>
      </c>
      <c r="D17" s="87">
        <v>27314.566499999994</v>
      </c>
    </row>
    <row r="18" spans="1:4" s="5" customFormat="1" ht="14.25" x14ac:dyDescent="0.2">
      <c r="A18" s="96"/>
      <c r="B18" s="89" t="s">
        <v>114</v>
      </c>
      <c r="C18" s="89" t="s">
        <v>141</v>
      </c>
      <c r="D18" s="90">
        <v>1040.2261499999997</v>
      </c>
    </row>
    <row r="19" spans="1:4" s="5" customFormat="1" ht="14.25" x14ac:dyDescent="0.2">
      <c r="A19" s="97"/>
      <c r="B19" s="92" t="s">
        <v>115</v>
      </c>
      <c r="C19" s="93" t="s">
        <v>142</v>
      </c>
      <c r="D19" s="94">
        <v>3659.2604100000053</v>
      </c>
    </row>
    <row r="20" spans="1:4" s="5" customFormat="1" ht="14.25" x14ac:dyDescent="0.2">
      <c r="A20" s="83">
        <v>9</v>
      </c>
      <c r="B20" s="82" t="s">
        <v>116</v>
      </c>
      <c r="C20" s="85" t="s">
        <v>143</v>
      </c>
      <c r="D20" s="86">
        <v>1522.8597000000009</v>
      </c>
    </row>
    <row r="21" spans="1:4" s="5" customFormat="1" ht="14.25" x14ac:dyDescent="0.2">
      <c r="A21" s="83">
        <v>10</v>
      </c>
      <c r="B21" s="98" t="s">
        <v>117</v>
      </c>
      <c r="C21" s="84" t="s">
        <v>144</v>
      </c>
      <c r="D21" s="87">
        <v>187097.38799999957</v>
      </c>
    </row>
    <row r="22" spans="1:4" s="5" customFormat="1" ht="14.25" x14ac:dyDescent="0.2">
      <c r="A22" s="97"/>
      <c r="B22" s="93" t="s">
        <v>118</v>
      </c>
      <c r="C22" s="93" t="s">
        <v>145</v>
      </c>
      <c r="D22" s="94">
        <v>29430.730709000141</v>
      </c>
    </row>
    <row r="23" spans="1:4" s="5" customFormat="1" ht="14.25" x14ac:dyDescent="0.2">
      <c r="A23" s="83">
        <v>11</v>
      </c>
      <c r="B23" s="98" t="s">
        <v>119</v>
      </c>
      <c r="C23" s="84" t="s">
        <v>146</v>
      </c>
      <c r="D23" s="87">
        <v>674.10514999999975</v>
      </c>
    </row>
    <row r="24" spans="1:4" s="5" customFormat="1" ht="14.25" x14ac:dyDescent="0.2">
      <c r="A24" s="99"/>
      <c r="B24" s="89" t="s">
        <v>120</v>
      </c>
      <c r="C24" s="89" t="s">
        <v>147</v>
      </c>
      <c r="D24" s="90">
        <v>1792.7632999999973</v>
      </c>
    </row>
    <row r="25" spans="1:4" s="5" customFormat="1" ht="14.25" x14ac:dyDescent="0.2">
      <c r="A25" s="100"/>
      <c r="B25" s="89" t="s">
        <v>121</v>
      </c>
      <c r="C25" s="89" t="s">
        <v>148</v>
      </c>
      <c r="D25" s="90">
        <v>6987.7685100000299</v>
      </c>
    </row>
    <row r="26" spans="1:4" s="5" customFormat="1" ht="14.25" x14ac:dyDescent="0.2">
      <c r="A26" s="100"/>
      <c r="B26" s="89" t="s">
        <v>122</v>
      </c>
      <c r="C26" s="89" t="s">
        <v>149</v>
      </c>
      <c r="D26" s="90">
        <v>4585.1834500000059</v>
      </c>
    </row>
    <row r="27" spans="1:4" s="5" customFormat="1" ht="14.25" x14ac:dyDescent="0.2">
      <c r="A27" s="101"/>
      <c r="B27" s="93" t="s">
        <v>123</v>
      </c>
      <c r="C27" s="93" t="s">
        <v>150</v>
      </c>
      <c r="D27" s="94">
        <v>899.51759999999979</v>
      </c>
    </row>
    <row r="28" spans="1:4" s="5" customFormat="1" ht="14.25" x14ac:dyDescent="0.2">
      <c r="A28" s="95">
        <v>12</v>
      </c>
      <c r="B28" s="84" t="s">
        <v>124</v>
      </c>
      <c r="C28" s="84" t="s">
        <v>151</v>
      </c>
      <c r="D28" s="87">
        <v>393.35053000000005</v>
      </c>
    </row>
    <row r="29" spans="1:4" s="5" customFormat="1" ht="14.25" x14ac:dyDescent="0.2">
      <c r="A29" s="96"/>
      <c r="B29" s="89" t="s">
        <v>125</v>
      </c>
      <c r="C29" s="89" t="s">
        <v>152</v>
      </c>
      <c r="D29" s="90">
        <v>612.04909828112943</v>
      </c>
    </row>
    <row r="30" spans="1:4" s="5" customFormat="1" ht="14.25" x14ac:dyDescent="0.2">
      <c r="A30" s="97"/>
      <c r="B30" s="92" t="s">
        <v>126</v>
      </c>
      <c r="C30" s="93" t="s">
        <v>153</v>
      </c>
      <c r="D30" s="94">
        <v>2891.2955600000037</v>
      </c>
    </row>
    <row r="31" spans="1:4" s="5" customFormat="1" ht="14.25" x14ac:dyDescent="0.2">
      <c r="A31" s="83">
        <v>13</v>
      </c>
      <c r="B31" s="82" t="s">
        <v>86</v>
      </c>
      <c r="C31" s="85" t="s">
        <v>176</v>
      </c>
      <c r="D31" s="86">
        <v>2797.9023000000002</v>
      </c>
    </row>
    <row r="32" spans="1:4" s="5" customFormat="1" ht="14.25" x14ac:dyDescent="0.2">
      <c r="A32" s="95">
        <v>14</v>
      </c>
      <c r="B32" s="84" t="s">
        <v>127</v>
      </c>
      <c r="C32" s="84" t="s">
        <v>155</v>
      </c>
      <c r="D32" s="87">
        <v>151.36400000000003</v>
      </c>
    </row>
    <row r="33" spans="1:5" s="5" customFormat="1" ht="14.25" x14ac:dyDescent="0.2">
      <c r="A33" s="96"/>
      <c r="B33" s="89" t="s">
        <v>128</v>
      </c>
      <c r="C33" s="89" t="s">
        <v>156</v>
      </c>
      <c r="D33" s="90">
        <v>127.57700000000003</v>
      </c>
    </row>
    <row r="34" spans="1:5" s="5" customFormat="1" ht="14.25" x14ac:dyDescent="0.2">
      <c r="A34" s="97"/>
      <c r="B34" s="92" t="s">
        <v>154</v>
      </c>
      <c r="C34" s="93" t="s">
        <v>157</v>
      </c>
      <c r="D34" s="94">
        <v>8348.7312899999979</v>
      </c>
    </row>
    <row r="35" spans="1:5" s="5" customFormat="1" ht="14.25" x14ac:dyDescent="0.2">
      <c r="A35" s="83">
        <v>15</v>
      </c>
      <c r="B35" s="82" t="s">
        <v>129</v>
      </c>
      <c r="C35" s="85" t="s">
        <v>158</v>
      </c>
      <c r="D35" s="86">
        <v>16330.530999999984</v>
      </c>
    </row>
    <row r="36" spans="1:5" s="5" customFormat="1" ht="14.25" x14ac:dyDescent="0.2">
      <c r="A36" s="83">
        <v>16</v>
      </c>
      <c r="B36" s="82" t="s">
        <v>87</v>
      </c>
      <c r="C36" s="85" t="s">
        <v>160</v>
      </c>
      <c r="D36" s="86">
        <v>11068.718730000064</v>
      </c>
    </row>
    <row r="37" spans="1:5" s="5" customFormat="1" ht="14.25" x14ac:dyDescent="0.2">
      <c r="A37" s="95">
        <v>17</v>
      </c>
      <c r="B37" s="84" t="s">
        <v>83</v>
      </c>
      <c r="C37" s="102" t="s">
        <v>161</v>
      </c>
      <c r="D37" s="87">
        <v>11742.211015000088</v>
      </c>
      <c r="E37" s="10"/>
    </row>
    <row r="38" spans="1:5" s="5" customFormat="1" ht="14.25" x14ac:dyDescent="0.2">
      <c r="A38" s="96"/>
      <c r="B38" s="89" t="s">
        <v>88</v>
      </c>
      <c r="C38" s="103" t="s">
        <v>162</v>
      </c>
      <c r="D38" s="104">
        <v>5110.2430600000007</v>
      </c>
      <c r="E38" s="10"/>
    </row>
    <row r="39" spans="1:5" s="5" customFormat="1" ht="14.25" x14ac:dyDescent="0.2">
      <c r="A39" s="105"/>
      <c r="B39" s="89" t="s">
        <v>89</v>
      </c>
      <c r="C39" s="103" t="s">
        <v>163</v>
      </c>
      <c r="D39" s="90">
        <v>14.360800000000001</v>
      </c>
      <c r="E39" s="10"/>
    </row>
    <row r="40" spans="1:5" s="5" customFormat="1" ht="14.25" x14ac:dyDescent="0.2">
      <c r="A40" s="96"/>
      <c r="B40" s="89" t="s">
        <v>90</v>
      </c>
      <c r="C40" s="103" t="s">
        <v>164</v>
      </c>
      <c r="D40" s="90">
        <v>54.477950000000007</v>
      </c>
      <c r="E40" s="10"/>
    </row>
    <row r="41" spans="1:5" s="5" customFormat="1" ht="14.25" x14ac:dyDescent="0.2">
      <c r="A41" s="96"/>
      <c r="B41" s="89" t="s">
        <v>91</v>
      </c>
      <c r="C41" s="103" t="s">
        <v>165</v>
      </c>
      <c r="D41" s="90">
        <v>20.08460000000002</v>
      </c>
      <c r="E41" s="10"/>
    </row>
    <row r="42" spans="1:5" s="5" customFormat="1" ht="14.25" x14ac:dyDescent="0.2">
      <c r="A42" s="96"/>
      <c r="B42" s="89" t="s">
        <v>93</v>
      </c>
      <c r="C42" s="103" t="s">
        <v>166</v>
      </c>
      <c r="D42" s="106">
        <v>89.852499999999992</v>
      </c>
      <c r="E42" s="10"/>
    </row>
    <row r="43" spans="1:5" s="5" customFormat="1" ht="14.25" x14ac:dyDescent="0.2">
      <c r="A43" s="96"/>
      <c r="B43" s="89" t="s">
        <v>92</v>
      </c>
      <c r="C43" s="103" t="s">
        <v>167</v>
      </c>
      <c r="D43" s="107">
        <v>668.33542999999497</v>
      </c>
      <c r="E43" s="10"/>
    </row>
    <row r="44" spans="1:5" s="5" customFormat="1" ht="14.25" x14ac:dyDescent="0.2">
      <c r="A44" s="105"/>
      <c r="B44" s="89" t="s">
        <v>94</v>
      </c>
      <c r="C44" s="103" t="s">
        <v>168</v>
      </c>
      <c r="D44" s="108">
        <v>1526.7524999999989</v>
      </c>
      <c r="E44" s="10"/>
    </row>
    <row r="45" spans="1:5" s="5" customFormat="1" ht="14.25" x14ac:dyDescent="0.2">
      <c r="A45" s="96"/>
      <c r="B45" s="89" t="s">
        <v>95</v>
      </c>
      <c r="C45" s="103" t="s">
        <v>169</v>
      </c>
      <c r="D45" s="90">
        <v>662.78415999999947</v>
      </c>
      <c r="E45" s="10"/>
    </row>
    <row r="46" spans="1:5" s="5" customFormat="1" ht="14.25" x14ac:dyDescent="0.2">
      <c r="A46" s="96"/>
      <c r="B46" s="89" t="s">
        <v>96</v>
      </c>
      <c r="C46" s="103" t="s">
        <v>170</v>
      </c>
      <c r="D46" s="90">
        <v>123.16065</v>
      </c>
      <c r="E46" s="10"/>
    </row>
    <row r="47" spans="1:5" s="5" customFormat="1" ht="14.25" x14ac:dyDescent="0.2">
      <c r="A47" s="96"/>
      <c r="B47" s="89" t="s">
        <v>97</v>
      </c>
      <c r="C47" s="103" t="s">
        <v>171</v>
      </c>
      <c r="D47" s="104">
        <v>2727.6308640000484</v>
      </c>
      <c r="E47" s="10"/>
    </row>
    <row r="48" spans="1:5" s="5" customFormat="1" ht="14.25" x14ac:dyDescent="0.2">
      <c r="A48" s="96"/>
      <c r="B48" s="89" t="s">
        <v>98</v>
      </c>
      <c r="C48" s="103" t="s">
        <v>172</v>
      </c>
      <c r="D48" s="104">
        <v>101.17683</v>
      </c>
      <c r="E48" s="10"/>
    </row>
    <row r="49" spans="1:8" s="5" customFormat="1" ht="14.25" x14ac:dyDescent="0.2">
      <c r="A49" s="105"/>
      <c r="B49" s="89" t="s">
        <v>99</v>
      </c>
      <c r="C49" s="103" t="s">
        <v>173</v>
      </c>
      <c r="D49" s="90">
        <v>179.04774800000024</v>
      </c>
      <c r="E49" s="10"/>
    </row>
    <row r="50" spans="1:8" s="5" customFormat="1" ht="28.5" x14ac:dyDescent="0.2">
      <c r="A50" s="96"/>
      <c r="B50" s="89" t="s">
        <v>100</v>
      </c>
      <c r="C50" s="103" t="s">
        <v>174</v>
      </c>
      <c r="D50" s="90"/>
      <c r="E50" s="10"/>
    </row>
    <row r="51" spans="1:8" s="5" customFormat="1" ht="14.25" x14ac:dyDescent="0.2">
      <c r="A51" s="97"/>
      <c r="B51" s="92" t="s">
        <v>101</v>
      </c>
      <c r="C51" s="109" t="s">
        <v>175</v>
      </c>
      <c r="D51" s="94">
        <v>1324.1405799999998</v>
      </c>
      <c r="E51" s="10"/>
    </row>
    <row r="52" spans="1:8" s="5" customFormat="1" ht="14.25" x14ac:dyDescent="0.2">
      <c r="A52" s="83">
        <v>18</v>
      </c>
      <c r="B52" s="82" t="s">
        <v>102</v>
      </c>
      <c r="C52" s="85" t="s">
        <v>159</v>
      </c>
      <c r="D52" s="86">
        <v>3809.8603599999997</v>
      </c>
    </row>
    <row r="53" spans="1:8" s="5" customFormat="1" ht="14.25" x14ac:dyDescent="0.2">
      <c r="A53" s="83">
        <v>19</v>
      </c>
      <c r="B53" s="82"/>
      <c r="C53" s="85" t="s">
        <v>179</v>
      </c>
      <c r="D53" s="51">
        <v>309.5925517188706</v>
      </c>
    </row>
    <row r="54" spans="1:8" ht="14.25" x14ac:dyDescent="0.2">
      <c r="A54" s="110" t="s">
        <v>180</v>
      </c>
      <c r="B54" s="82"/>
      <c r="C54" s="85"/>
      <c r="D54" s="52">
        <v>340373.37220599991</v>
      </c>
    </row>
    <row r="55" spans="1:8" ht="13.5" thickBot="1" x14ac:dyDescent="0.25">
      <c r="A55" s="22"/>
      <c r="B55" s="22"/>
      <c r="C55" s="3"/>
      <c r="D55" s="3"/>
    </row>
    <row r="56" spans="1:8" x14ac:dyDescent="0.2">
      <c r="A56" s="65" t="s">
        <v>195</v>
      </c>
      <c r="B56" s="32"/>
      <c r="C56" s="32"/>
      <c r="D56" s="32"/>
    </row>
    <row r="57" spans="1:8" x14ac:dyDescent="0.2">
      <c r="A57" s="66" t="s">
        <v>227</v>
      </c>
      <c r="B57" s="111"/>
      <c r="C57" s="111"/>
      <c r="D57" s="111"/>
    </row>
    <row r="58" spans="1:8" x14ac:dyDescent="0.2">
      <c r="A58" s="57"/>
      <c r="B58" s="112"/>
      <c r="C58" s="112"/>
      <c r="D58" s="112"/>
    </row>
    <row r="59" spans="1:8" ht="13.5" thickBot="1" x14ac:dyDescent="0.25">
      <c r="A59" s="54"/>
      <c r="B59" s="54"/>
      <c r="C59" s="54"/>
      <c r="D59" s="54"/>
    </row>
    <row r="60" spans="1:8" ht="18" thickTop="1" x14ac:dyDescent="0.3">
      <c r="A60" s="41"/>
      <c r="B60" s="41"/>
      <c r="C60" s="41"/>
      <c r="D60" s="41"/>
    </row>
    <row r="61" spans="1:8" x14ac:dyDescent="0.2">
      <c r="B61" s="23"/>
      <c r="C61" s="23"/>
      <c r="D61" s="24"/>
      <c r="E61" s="4"/>
      <c r="F61" s="4"/>
      <c r="G61" s="4"/>
      <c r="H61" s="4"/>
    </row>
    <row r="62" spans="1:8" x14ac:dyDescent="0.2">
      <c r="B62" s="23"/>
      <c r="C62" s="23"/>
      <c r="D62" s="24"/>
      <c r="E62" s="4"/>
      <c r="F62" s="4"/>
      <c r="G62" s="4"/>
      <c r="H62" s="4"/>
    </row>
    <row r="63" spans="1:8" x14ac:dyDescent="0.2">
      <c r="B63" s="23"/>
      <c r="C63" s="23"/>
      <c r="D63" s="24"/>
      <c r="E63" s="4"/>
      <c r="F63" s="4"/>
      <c r="G63" s="4"/>
      <c r="H63" s="4"/>
    </row>
    <row r="64" spans="1:8" x14ac:dyDescent="0.2">
      <c r="B64" s="23"/>
      <c r="C64" s="23"/>
      <c r="D64" s="24"/>
      <c r="E64" s="4"/>
      <c r="F64" s="4"/>
      <c r="G64" s="4"/>
      <c r="H64" s="4"/>
    </row>
    <row r="65" spans="2:8" x14ac:dyDescent="0.2">
      <c r="B65" s="23"/>
      <c r="C65" s="23"/>
      <c r="D65" s="24"/>
      <c r="E65" s="4"/>
      <c r="F65" s="4"/>
      <c r="G65" s="4"/>
      <c r="H65" s="4"/>
    </row>
    <row r="66" spans="2:8" x14ac:dyDescent="0.2">
      <c r="B66" s="23"/>
      <c r="C66" s="23"/>
      <c r="D66" s="24"/>
      <c r="E66" s="4"/>
      <c r="F66" s="4"/>
      <c r="G66" s="4"/>
      <c r="H66" s="4"/>
    </row>
    <row r="67" spans="2:8" x14ac:dyDescent="0.2">
      <c r="B67" s="23"/>
      <c r="C67" s="23"/>
      <c r="D67" s="24"/>
      <c r="E67" s="4"/>
      <c r="F67" s="4"/>
      <c r="G67" s="4"/>
      <c r="H67" s="4"/>
    </row>
    <row r="68" spans="2:8" x14ac:dyDescent="0.2">
      <c r="B68" s="23"/>
      <c r="C68" s="23"/>
      <c r="D68" s="24"/>
      <c r="E68" s="4"/>
      <c r="F68" s="4"/>
      <c r="G68" s="4"/>
      <c r="H68" s="4"/>
    </row>
    <row r="69" spans="2:8" x14ac:dyDescent="0.2">
      <c r="B69" s="23"/>
      <c r="C69" s="23"/>
      <c r="D69" s="23"/>
    </row>
    <row r="70" spans="2:8" x14ac:dyDescent="0.2">
      <c r="B70" s="23"/>
      <c r="C70" s="23"/>
      <c r="D70" s="23"/>
    </row>
    <row r="71" spans="2:8" x14ac:dyDescent="0.2">
      <c r="B71" s="23"/>
      <c r="C71" s="23"/>
      <c r="D71" s="23"/>
    </row>
    <row r="72" spans="2:8" x14ac:dyDescent="0.2">
      <c r="B72" s="23"/>
      <c r="C72" s="23"/>
      <c r="D72" s="23"/>
    </row>
    <row r="73" spans="2:8" x14ac:dyDescent="0.2">
      <c r="B73" s="23"/>
      <c r="C73" s="23"/>
      <c r="D73" s="23"/>
    </row>
    <row r="74" spans="2:8" x14ac:dyDescent="0.2">
      <c r="B74" s="23"/>
      <c r="C74" s="23"/>
      <c r="D74" s="23"/>
    </row>
    <row r="75" spans="2:8" x14ac:dyDescent="0.2">
      <c r="B75" s="23"/>
      <c r="C75" s="23"/>
      <c r="D75" s="23"/>
    </row>
    <row r="76" spans="2:8" x14ac:dyDescent="0.2">
      <c r="B76" s="23"/>
      <c r="C76" s="23"/>
      <c r="D76" s="23"/>
    </row>
    <row r="77" spans="2:8" x14ac:dyDescent="0.2">
      <c r="B77" s="23"/>
      <c r="C77" s="23"/>
      <c r="D77" s="23"/>
    </row>
    <row r="78" spans="2:8" x14ac:dyDescent="0.2">
      <c r="B78" s="23"/>
      <c r="C78" s="23"/>
      <c r="D78" s="23"/>
    </row>
    <row r="79" spans="2:8" x14ac:dyDescent="0.2">
      <c r="B79" s="23"/>
      <c r="C79" s="23"/>
      <c r="D79" s="23"/>
    </row>
    <row r="80" spans="2:8" x14ac:dyDescent="0.2">
      <c r="B80" s="23"/>
      <c r="C80" s="23"/>
      <c r="D80" s="23"/>
    </row>
    <row r="81" spans="2:4" x14ac:dyDescent="0.2">
      <c r="B81" s="23"/>
      <c r="C81" s="23"/>
      <c r="D81" s="23"/>
    </row>
    <row r="82" spans="2:4" x14ac:dyDescent="0.2">
      <c r="B82" s="23"/>
      <c r="C82" s="23"/>
      <c r="D82" s="23"/>
    </row>
    <row r="83" spans="2:4" x14ac:dyDescent="0.2">
      <c r="B83" s="23"/>
      <c r="C83" s="23"/>
      <c r="D83" s="23"/>
    </row>
    <row r="84" spans="2:4" x14ac:dyDescent="0.2">
      <c r="B84" s="23"/>
      <c r="C84" s="23"/>
      <c r="D84" s="23"/>
    </row>
    <row r="85" spans="2:4" x14ac:dyDescent="0.2">
      <c r="B85" s="23"/>
      <c r="C85" s="23"/>
      <c r="D85" s="23"/>
    </row>
    <row r="86" spans="2:4" x14ac:dyDescent="0.2">
      <c r="B86" s="23"/>
      <c r="C86" s="23"/>
      <c r="D86" s="23"/>
    </row>
    <row r="87" spans="2:4" x14ac:dyDescent="0.2">
      <c r="B87" s="23"/>
      <c r="C87" s="23"/>
      <c r="D87" s="23"/>
    </row>
    <row r="88" spans="2:4" x14ac:dyDescent="0.2">
      <c r="B88" s="23"/>
      <c r="C88" s="23"/>
      <c r="D88" s="23"/>
    </row>
    <row r="89" spans="2:4" x14ac:dyDescent="0.2">
      <c r="B89" s="23"/>
      <c r="C89" s="23"/>
      <c r="D89" s="23"/>
    </row>
    <row r="90" spans="2:4" x14ac:dyDescent="0.2">
      <c r="B90" s="23"/>
      <c r="C90" s="23"/>
      <c r="D90" s="23"/>
    </row>
    <row r="91" spans="2:4" x14ac:dyDescent="0.2">
      <c r="B91" s="23"/>
      <c r="C91" s="23"/>
      <c r="D91" s="23"/>
    </row>
    <row r="92" spans="2:4" x14ac:dyDescent="0.2">
      <c r="B92" s="23"/>
      <c r="C92" s="23"/>
      <c r="D92" s="23"/>
    </row>
    <row r="93" spans="2:4" x14ac:dyDescent="0.2">
      <c r="B93" s="23"/>
      <c r="C93" s="23"/>
      <c r="D93" s="23"/>
    </row>
    <row r="94" spans="2:4" x14ac:dyDescent="0.2">
      <c r="B94" s="23"/>
      <c r="C94" s="23"/>
      <c r="D94" s="23"/>
    </row>
    <row r="95" spans="2:4" x14ac:dyDescent="0.2">
      <c r="B95" s="23"/>
      <c r="C95" s="23"/>
      <c r="D95" s="23"/>
    </row>
    <row r="96" spans="2:4" x14ac:dyDescent="0.2">
      <c r="B96" s="23"/>
      <c r="C96" s="23"/>
      <c r="D96" s="23"/>
    </row>
    <row r="97" spans="2:4" x14ac:dyDescent="0.2">
      <c r="B97" s="23"/>
      <c r="C97" s="23"/>
      <c r="D97" s="23"/>
    </row>
    <row r="98" spans="2:4" x14ac:dyDescent="0.2">
      <c r="B98" s="23"/>
      <c r="C98" s="23"/>
      <c r="D98" s="23"/>
    </row>
    <row r="99" spans="2:4" x14ac:dyDescent="0.2">
      <c r="B99" s="23"/>
      <c r="C99" s="23"/>
      <c r="D99" s="23"/>
    </row>
    <row r="100" spans="2:4" x14ac:dyDescent="0.2">
      <c r="B100" s="23"/>
      <c r="C100" s="23"/>
      <c r="D100" s="23"/>
    </row>
    <row r="101" spans="2:4" x14ac:dyDescent="0.2">
      <c r="B101" s="23"/>
      <c r="C101" s="23"/>
      <c r="D101" s="23"/>
    </row>
    <row r="102" spans="2:4" x14ac:dyDescent="0.2">
      <c r="B102" s="23"/>
      <c r="C102" s="23"/>
      <c r="D102" s="23"/>
    </row>
    <row r="103" spans="2:4" x14ac:dyDescent="0.2">
      <c r="B103" s="23"/>
      <c r="C103" s="23"/>
      <c r="D103" s="23"/>
    </row>
    <row r="104" spans="2:4" x14ac:dyDescent="0.2">
      <c r="B104" s="23"/>
      <c r="C104" s="23"/>
      <c r="D104" s="23"/>
    </row>
    <row r="105" spans="2:4" x14ac:dyDescent="0.2">
      <c r="B105" s="23"/>
      <c r="C105" s="23"/>
      <c r="D105" s="23"/>
    </row>
    <row r="106" spans="2:4" x14ac:dyDescent="0.2">
      <c r="B106" s="23"/>
      <c r="C106" s="23"/>
      <c r="D106" s="23"/>
    </row>
    <row r="107" spans="2:4" x14ac:dyDescent="0.2">
      <c r="B107" s="23"/>
      <c r="C107" s="23"/>
      <c r="D107" s="23"/>
    </row>
    <row r="108" spans="2:4" x14ac:dyDescent="0.2">
      <c r="B108" s="23"/>
      <c r="C108" s="23"/>
      <c r="D108" s="23"/>
    </row>
  </sheetData>
  <pageMargins left="0.75" right="0.75" top="1" bottom="1" header="0" footer="0"/>
  <pageSetup paperSize="9" scale="84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fitToPage="1"/>
  </sheetPr>
  <dimension ref="A1:U29"/>
  <sheetViews>
    <sheetView zoomScaleNormal="100" workbookViewId="0"/>
  </sheetViews>
  <sheetFormatPr defaultColWidth="11.42578125" defaultRowHeight="12.75" x14ac:dyDescent="0.2"/>
  <cols>
    <col min="1" max="1" width="50.7109375" style="11" customWidth="1"/>
    <col min="2" max="19" width="9.140625" style="1" bestFit="1" customWidth="1"/>
    <col min="20" max="16384" width="11.42578125" style="1"/>
  </cols>
  <sheetData>
    <row r="1" spans="1:21" s="20" customFormat="1" ht="24.95" customHeight="1" thickTop="1" x14ac:dyDescent="0.3">
      <c r="A1" s="40" t="s">
        <v>203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1" s="20" customFormat="1" ht="20.100000000000001" customHeight="1" x14ac:dyDescent="0.3">
      <c r="A2" s="42" t="s">
        <v>252</v>
      </c>
      <c r="B2" s="43"/>
      <c r="C2" s="44"/>
      <c r="D2" s="44"/>
      <c r="E2" s="44"/>
    </row>
    <row r="3" spans="1:21" s="20" customFormat="1" ht="21.95" customHeight="1" x14ac:dyDescent="0.2">
      <c r="A3" s="45" t="s">
        <v>232</v>
      </c>
      <c r="B3" s="46"/>
      <c r="C3" s="46"/>
      <c r="D3" s="46"/>
      <c r="E3" s="46"/>
      <c r="F3" s="25"/>
    </row>
    <row r="4" spans="1:21" ht="41.25" customHeight="1" x14ac:dyDescent="0.2">
      <c r="A4" s="60" t="s">
        <v>33</v>
      </c>
      <c r="B4" s="60">
        <v>2005</v>
      </c>
      <c r="C4" s="60">
        <v>2006</v>
      </c>
      <c r="D4" s="60">
        <v>2007</v>
      </c>
      <c r="E4" s="60">
        <v>2008</v>
      </c>
      <c r="F4" s="60">
        <v>2009</v>
      </c>
      <c r="G4" s="60">
        <v>2010</v>
      </c>
      <c r="H4" s="60">
        <v>2011</v>
      </c>
      <c r="I4" s="60">
        <v>2012</v>
      </c>
      <c r="J4" s="60">
        <v>2013</v>
      </c>
      <c r="K4" s="60">
        <v>2014</v>
      </c>
      <c r="L4" s="60">
        <v>2015</v>
      </c>
      <c r="M4" s="60">
        <v>2016</v>
      </c>
      <c r="N4" s="60">
        <v>2017</v>
      </c>
      <c r="O4" s="60">
        <v>2018</v>
      </c>
      <c r="P4" s="60">
        <v>2019</v>
      </c>
      <c r="Q4" s="60">
        <v>2020</v>
      </c>
      <c r="R4" s="60">
        <v>2021</v>
      </c>
      <c r="S4" s="60">
        <v>2022</v>
      </c>
    </row>
    <row r="5" spans="1:21" s="6" customFormat="1" ht="32.25" customHeight="1" x14ac:dyDescent="0.2">
      <c r="A5" s="113" t="s">
        <v>66</v>
      </c>
      <c r="B5" s="114">
        <v>489141</v>
      </c>
      <c r="C5" s="114">
        <v>425090</v>
      </c>
      <c r="D5" s="114">
        <v>456853</v>
      </c>
      <c r="E5" s="114">
        <v>412128</v>
      </c>
      <c r="F5" s="114">
        <v>306332.2</v>
      </c>
      <c r="G5" s="114">
        <v>353640.51568000001</v>
      </c>
      <c r="H5" s="114">
        <v>328681.33334487706</v>
      </c>
      <c r="I5" s="114">
        <v>299089.41807138402</v>
      </c>
      <c r="J5" s="114">
        <v>284424.32731257542</v>
      </c>
      <c r="K5" s="114">
        <v>323398.40607999999</v>
      </c>
      <c r="L5" s="114">
        <v>327765.69</v>
      </c>
      <c r="M5" s="114">
        <v>321628</v>
      </c>
      <c r="N5" s="114">
        <v>316428.64206666325</v>
      </c>
      <c r="O5" s="114">
        <v>326168.66000000003</v>
      </c>
      <c r="P5" s="114">
        <v>329363.01399999997</v>
      </c>
      <c r="Q5" s="114">
        <v>318217.67615333269</v>
      </c>
      <c r="R5" s="114">
        <v>329988.03591412999</v>
      </c>
      <c r="S5" s="114">
        <v>345020.282206</v>
      </c>
    </row>
    <row r="6" spans="1:21" s="58" customFormat="1" ht="30" customHeight="1" x14ac:dyDescent="0.2">
      <c r="A6" s="115" t="s">
        <v>57</v>
      </c>
      <c r="B6" s="114">
        <v>372968</v>
      </c>
      <c r="C6" s="114">
        <v>398827</v>
      </c>
      <c r="D6" s="114">
        <v>420007.5</v>
      </c>
      <c r="E6" s="114">
        <v>387443</v>
      </c>
      <c r="F6" s="114">
        <v>290974.59999999998</v>
      </c>
      <c r="G6" s="114">
        <v>311508.13568000001</v>
      </c>
      <c r="H6" s="114">
        <v>317683.11734487704</v>
      </c>
      <c r="I6" s="114">
        <v>281440.91487138404</v>
      </c>
      <c r="J6" s="114">
        <v>276226.36126257543</v>
      </c>
      <c r="K6" s="114">
        <v>306316.15607998281</v>
      </c>
      <c r="L6" s="114">
        <v>322008.38</v>
      </c>
      <c r="M6" s="114">
        <v>309837.42300000001</v>
      </c>
      <c r="N6" s="114">
        <v>298660.02206666325</v>
      </c>
      <c r="O6" s="114">
        <v>305407.41000000003</v>
      </c>
      <c r="P6" s="114">
        <v>311003.01399999997</v>
      </c>
      <c r="Q6" s="114">
        <v>281498.32615333272</v>
      </c>
      <c r="R6" s="114">
        <v>313877.91191412997</v>
      </c>
      <c r="S6" s="114">
        <f>S5-S7</f>
        <v>311847.49977599998</v>
      </c>
      <c r="T6" s="118"/>
    </row>
    <row r="7" spans="1:21" s="58" customFormat="1" ht="15" customHeight="1" x14ac:dyDescent="0.2">
      <c r="A7" s="115" t="s">
        <v>67</v>
      </c>
      <c r="B7" s="114">
        <v>116173</v>
      </c>
      <c r="C7" s="114">
        <v>26263</v>
      </c>
      <c r="D7" s="114">
        <v>36846.5</v>
      </c>
      <c r="E7" s="114">
        <v>24685</v>
      </c>
      <c r="F7" s="114">
        <v>15357.6</v>
      </c>
      <c r="G7" s="114">
        <v>42132.38</v>
      </c>
      <c r="H7" s="114">
        <v>10998.216</v>
      </c>
      <c r="I7" s="114">
        <v>19565.834200000001</v>
      </c>
      <c r="J7" s="114">
        <v>8197.9660499999991</v>
      </c>
      <c r="K7" s="114">
        <v>17082.25</v>
      </c>
      <c r="L7" s="114">
        <v>5757.3</v>
      </c>
      <c r="M7" s="114">
        <v>11790.576999999999</v>
      </c>
      <c r="N7" s="114">
        <v>17768.62</v>
      </c>
      <c r="O7" s="114">
        <v>20761.25</v>
      </c>
      <c r="P7" s="114">
        <v>18360</v>
      </c>
      <c r="Q7" s="114">
        <v>36719.350000000006</v>
      </c>
      <c r="R7" s="114">
        <v>16110.124000000016</v>
      </c>
      <c r="S7" s="114">
        <f>S8+S9+S12</f>
        <v>33172.782430000007</v>
      </c>
    </row>
    <row r="8" spans="1:21" ht="29.25" customHeight="1" x14ac:dyDescent="0.2">
      <c r="A8" s="116" t="s">
        <v>231</v>
      </c>
      <c r="B8" s="117">
        <v>107389</v>
      </c>
      <c r="C8" s="117">
        <v>13971</v>
      </c>
      <c r="D8" s="117">
        <v>25118</v>
      </c>
      <c r="E8" s="117">
        <v>10841</v>
      </c>
      <c r="F8" s="117">
        <v>6451</v>
      </c>
      <c r="G8" s="117">
        <v>33704.190999999999</v>
      </c>
      <c r="H8" s="117">
        <v>2972.8180000000002</v>
      </c>
      <c r="I8" s="117">
        <v>15749.5162</v>
      </c>
      <c r="J8" s="117">
        <v>4056.99305</v>
      </c>
      <c r="K8" s="117">
        <v>9765.8429999999989</v>
      </c>
      <c r="L8" s="117">
        <v>1067.07</v>
      </c>
      <c r="M8" s="117">
        <v>6349.533000000004</v>
      </c>
      <c r="N8" s="117">
        <v>12601.13</v>
      </c>
      <c r="O8" s="117">
        <v>16344.09</v>
      </c>
      <c r="P8" s="117">
        <v>9013</v>
      </c>
      <c r="Q8" s="117">
        <v>33362.339</v>
      </c>
      <c r="R8" s="117">
        <v>13088.645000000004</v>
      </c>
      <c r="S8" s="117">
        <v>28788.724329999997</v>
      </c>
    </row>
    <row r="9" spans="1:21" ht="15" customHeight="1" x14ac:dyDescent="0.2">
      <c r="A9" s="116" t="s">
        <v>68</v>
      </c>
      <c r="B9" s="117">
        <v>1066</v>
      </c>
      <c r="C9" s="117">
        <v>1159</v>
      </c>
      <c r="D9" s="117">
        <v>1651</v>
      </c>
      <c r="E9" s="117">
        <v>2020</v>
      </c>
      <c r="F9" s="117">
        <v>1316</v>
      </c>
      <c r="G9" s="117">
        <v>2571.6779999999999</v>
      </c>
      <c r="H9" s="117">
        <v>447.45499999999998</v>
      </c>
      <c r="I9" s="117">
        <v>303.74199999999996</v>
      </c>
      <c r="J9" s="117">
        <v>203</v>
      </c>
      <c r="K9" s="117">
        <v>178.82899999999998</v>
      </c>
      <c r="L9" s="117">
        <v>83.59</v>
      </c>
      <c r="M9" s="117">
        <v>88.89700000000002</v>
      </c>
      <c r="N9" s="117">
        <v>81.679999999999993</v>
      </c>
      <c r="O9" s="117">
        <v>248.81</v>
      </c>
      <c r="P9" s="117">
        <v>398</v>
      </c>
      <c r="Q9" s="117">
        <v>485.548</v>
      </c>
      <c r="R9" s="117">
        <v>413.63</v>
      </c>
      <c r="S9" s="117">
        <f>S10+S11</f>
        <v>299.84699999999998</v>
      </c>
      <c r="U9" s="4"/>
    </row>
    <row r="10" spans="1:21" ht="15" customHeight="1" x14ac:dyDescent="0.2">
      <c r="A10" s="116" t="s">
        <v>69</v>
      </c>
      <c r="B10" s="117">
        <v>381</v>
      </c>
      <c r="C10" s="117">
        <v>442</v>
      </c>
      <c r="D10" s="117">
        <v>710</v>
      </c>
      <c r="E10" s="117">
        <v>791</v>
      </c>
      <c r="F10" s="117">
        <v>489</v>
      </c>
      <c r="G10" s="117">
        <v>368</v>
      </c>
      <c r="H10" s="117">
        <v>53.411000000000001</v>
      </c>
      <c r="I10" s="117">
        <v>28.34</v>
      </c>
      <c r="J10" s="117">
        <v>33</v>
      </c>
      <c r="K10" s="117">
        <v>44.689</v>
      </c>
      <c r="L10" s="117">
        <v>18.78</v>
      </c>
      <c r="M10" s="117">
        <v>17.040000000000003</v>
      </c>
      <c r="N10" s="117">
        <v>6.97</v>
      </c>
      <c r="O10" s="117">
        <v>39.01</v>
      </c>
      <c r="P10" s="117">
        <v>59</v>
      </c>
      <c r="Q10" s="117">
        <v>34.828000000000003</v>
      </c>
      <c r="R10" s="117">
        <v>20.902999999999999</v>
      </c>
      <c r="S10" s="117">
        <v>15.868000000000002</v>
      </c>
    </row>
    <row r="11" spans="1:21" ht="15" customHeight="1" x14ac:dyDescent="0.2">
      <c r="A11" s="116" t="s">
        <v>70</v>
      </c>
      <c r="B11" s="117">
        <v>685</v>
      </c>
      <c r="C11" s="117">
        <v>717</v>
      </c>
      <c r="D11" s="117">
        <v>941</v>
      </c>
      <c r="E11" s="117">
        <v>1229</v>
      </c>
      <c r="F11" s="117">
        <v>827</v>
      </c>
      <c r="G11" s="117">
        <v>2203.6779999999999</v>
      </c>
      <c r="H11" s="117">
        <v>394.04399999999998</v>
      </c>
      <c r="I11" s="117">
        <v>275.40199999999999</v>
      </c>
      <c r="J11" s="117">
        <v>169.749</v>
      </c>
      <c r="K11" s="117">
        <v>134.13999999999999</v>
      </c>
      <c r="L11" s="117">
        <v>64.81</v>
      </c>
      <c r="M11" s="117">
        <v>71.857000000000014</v>
      </c>
      <c r="N11" s="117">
        <v>74.709999999999994</v>
      </c>
      <c r="O11" s="117">
        <v>209.8</v>
      </c>
      <c r="P11" s="117">
        <v>339</v>
      </c>
      <c r="Q11" s="117">
        <v>450.72</v>
      </c>
      <c r="R11" s="117">
        <v>392.72699999999998</v>
      </c>
      <c r="S11" s="117">
        <v>283.97899999999998</v>
      </c>
    </row>
    <row r="12" spans="1:21" ht="15" customHeight="1" x14ac:dyDescent="0.2">
      <c r="A12" s="116" t="s">
        <v>71</v>
      </c>
      <c r="B12" s="117">
        <v>7718</v>
      </c>
      <c r="C12" s="117">
        <v>11133</v>
      </c>
      <c r="D12" s="117">
        <v>10078</v>
      </c>
      <c r="E12" s="117">
        <v>11824</v>
      </c>
      <c r="F12" s="117">
        <v>7590.6</v>
      </c>
      <c r="G12" s="117">
        <v>5856.5110000000004</v>
      </c>
      <c r="H12" s="117">
        <v>7577.9430000000002</v>
      </c>
      <c r="I12" s="117">
        <v>3512.576</v>
      </c>
      <c r="J12" s="117">
        <v>3938.0240000000003</v>
      </c>
      <c r="K12" s="117">
        <v>7137.5780000000013</v>
      </c>
      <c r="L12" s="117">
        <v>4606.6499999999996</v>
      </c>
      <c r="M12" s="117">
        <v>5352.1469999999954</v>
      </c>
      <c r="N12" s="117">
        <v>5085.8100000000004</v>
      </c>
      <c r="O12" s="117">
        <v>4168.3500000000004</v>
      </c>
      <c r="P12" s="117">
        <v>8949</v>
      </c>
      <c r="Q12" s="117">
        <v>2871.4630000000002</v>
      </c>
      <c r="R12" s="117">
        <v>2607.8490000000124</v>
      </c>
      <c r="S12" s="117">
        <v>4084.2111000000068</v>
      </c>
    </row>
    <row r="13" spans="1:21" ht="24.95" customHeight="1" x14ac:dyDescent="0.2">
      <c r="A13" s="115" t="s">
        <v>72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1:21" ht="15" customHeight="1" x14ac:dyDescent="0.2">
      <c r="A14" s="50" t="s">
        <v>58</v>
      </c>
      <c r="B14" s="117">
        <v>63698</v>
      </c>
      <c r="C14" s="117">
        <v>71564</v>
      </c>
      <c r="D14" s="117">
        <v>73097.399999999994</v>
      </c>
      <c r="E14" s="117">
        <v>71603</v>
      </c>
      <c r="F14" s="117">
        <v>49259.325129980003</v>
      </c>
      <c r="G14" s="117">
        <v>44838.990800000007</v>
      </c>
      <c r="H14" s="117">
        <v>52679.858832999991</v>
      </c>
      <c r="I14" s="117">
        <v>43980.472075000005</v>
      </c>
      <c r="J14" s="117">
        <v>41390.841340031242</v>
      </c>
      <c r="K14" s="117">
        <v>52739.114160000085</v>
      </c>
      <c r="L14" s="117">
        <v>51755.53</v>
      </c>
      <c r="M14" s="117">
        <v>51977.425000000003</v>
      </c>
      <c r="N14" s="117">
        <v>51732.69</v>
      </c>
      <c r="O14" s="117">
        <v>64144.480000000003</v>
      </c>
      <c r="P14" s="117">
        <v>66967</v>
      </c>
      <c r="Q14" s="117">
        <v>61840.222000000002</v>
      </c>
      <c r="R14" s="117">
        <v>58785.450219999999</v>
      </c>
      <c r="S14" s="117">
        <v>66591.616684000008</v>
      </c>
    </row>
    <row r="15" spans="1:21" ht="15" customHeight="1" x14ac:dyDescent="0.2">
      <c r="A15" s="50" t="s">
        <v>1</v>
      </c>
      <c r="B15" s="117">
        <v>314593</v>
      </c>
      <c r="C15" s="117">
        <v>244283</v>
      </c>
      <c r="D15" s="117">
        <v>275611</v>
      </c>
      <c r="E15" s="117">
        <v>240631</v>
      </c>
      <c r="F15" s="117">
        <v>169419.17143024999</v>
      </c>
      <c r="G15" s="117">
        <v>231833.58750999998</v>
      </c>
      <c r="H15" s="117">
        <v>205806.86068551702</v>
      </c>
      <c r="I15" s="117">
        <v>191975.3324473839</v>
      </c>
      <c r="J15" s="117">
        <v>183602.18095207465</v>
      </c>
      <c r="K15" s="117">
        <v>209359.40101999886</v>
      </c>
      <c r="L15" s="117">
        <v>210240.83</v>
      </c>
      <c r="M15" s="117">
        <v>205390.88200000001</v>
      </c>
      <c r="N15" s="117">
        <v>201503.46</v>
      </c>
      <c r="O15" s="117">
        <v>195292.53</v>
      </c>
      <c r="P15" s="117">
        <v>192858</v>
      </c>
      <c r="Q15" s="117">
        <v>180390.58</v>
      </c>
      <c r="R15" s="117">
        <v>188526.7927426</v>
      </c>
      <c r="S15" s="117">
        <v>198338.8105139999</v>
      </c>
    </row>
    <row r="16" spans="1:21" ht="15" customHeight="1" x14ac:dyDescent="0.2">
      <c r="A16" s="50" t="s">
        <v>2</v>
      </c>
      <c r="B16" s="117">
        <v>110850</v>
      </c>
      <c r="C16" s="117">
        <v>109243</v>
      </c>
      <c r="D16" s="117">
        <v>108145</v>
      </c>
      <c r="E16" s="117">
        <v>99894</v>
      </c>
      <c r="F16" s="117">
        <v>87653.551528000011</v>
      </c>
      <c r="G16" s="117">
        <v>76967.93737</v>
      </c>
      <c r="H16" s="117">
        <v>70194.613826360001</v>
      </c>
      <c r="I16" s="117">
        <v>63133.613549000002</v>
      </c>
      <c r="J16" s="117">
        <v>59431.305020470216</v>
      </c>
      <c r="K16" s="117">
        <v>61299.890899999744</v>
      </c>
      <c r="L16" s="117">
        <v>65769.33</v>
      </c>
      <c r="M16" s="117">
        <v>64259.923999999999</v>
      </c>
      <c r="N16" s="117">
        <v>63192.480000000003</v>
      </c>
      <c r="O16" s="117">
        <v>66731.600000000006</v>
      </c>
      <c r="P16" s="117">
        <v>69538</v>
      </c>
      <c r="Q16" s="117">
        <v>75986.873999999996</v>
      </c>
      <c r="R16" s="117">
        <v>82675.792951530006</v>
      </c>
      <c r="S16" s="117">
        <v>80089.855008000013</v>
      </c>
    </row>
    <row r="17" spans="1:19" ht="24.95" customHeight="1" x14ac:dyDescent="0.2">
      <c r="A17" s="115" t="s">
        <v>73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</row>
    <row r="18" spans="1:19" ht="15" customHeight="1" x14ac:dyDescent="0.2">
      <c r="A18" s="50" t="s">
        <v>59</v>
      </c>
      <c r="B18" s="117">
        <v>293950</v>
      </c>
      <c r="C18" s="117">
        <v>244374</v>
      </c>
      <c r="D18" s="117">
        <v>221739</v>
      </c>
      <c r="E18" s="117">
        <v>158138</v>
      </c>
      <c r="F18" s="117">
        <v>109290</v>
      </c>
      <c r="G18" s="117">
        <v>128682.44371000001</v>
      </c>
      <c r="H18" s="117">
        <v>107294.75123107698</v>
      </c>
      <c r="I18" s="117">
        <v>113909.641394384</v>
      </c>
      <c r="J18" s="117">
        <v>87086.613829996902</v>
      </c>
      <c r="K18" s="117">
        <v>101952.69986999803</v>
      </c>
      <c r="L18" s="117">
        <v>97955.05</v>
      </c>
      <c r="M18" s="117">
        <v>103501.68</v>
      </c>
      <c r="N18" s="117">
        <v>109355.1</v>
      </c>
      <c r="O18" s="117">
        <v>111681.99</v>
      </c>
      <c r="P18" s="117">
        <v>111058.239</v>
      </c>
      <c r="Q18" s="117">
        <v>125947.88499999999</v>
      </c>
      <c r="R18" s="117">
        <v>112954.86129483</v>
      </c>
      <c r="S18" s="117">
        <v>136111.59670599998</v>
      </c>
    </row>
    <row r="19" spans="1:19" ht="15" customHeight="1" x14ac:dyDescent="0.2">
      <c r="A19" s="50" t="s">
        <v>60</v>
      </c>
      <c r="B19" s="117">
        <v>2139</v>
      </c>
      <c r="C19" s="117">
        <v>1699.6</v>
      </c>
      <c r="D19" s="117">
        <v>2103</v>
      </c>
      <c r="E19" s="117">
        <v>1480</v>
      </c>
      <c r="F19" s="117">
        <v>2267</v>
      </c>
      <c r="G19" s="117">
        <v>3093.9579200000003</v>
      </c>
      <c r="H19" s="117">
        <v>447.13434999999998</v>
      </c>
      <c r="I19" s="117">
        <v>447.36675000000008</v>
      </c>
      <c r="J19" s="117">
        <v>415.30019999999899</v>
      </c>
      <c r="K19" s="117">
        <v>2736.9168999999965</v>
      </c>
      <c r="L19" s="117">
        <v>2050.31</v>
      </c>
      <c r="M19" s="117">
        <v>2441.7779999999998</v>
      </c>
      <c r="N19" s="117">
        <v>481</v>
      </c>
      <c r="O19" s="117">
        <v>413.69</v>
      </c>
      <c r="P19" s="117">
        <v>716.44100000000003</v>
      </c>
      <c r="Q19" s="117">
        <v>1026.587</v>
      </c>
      <c r="R19" s="117">
        <v>163.40587930000001</v>
      </c>
      <c r="S19" s="117">
        <v>395.77672000000007</v>
      </c>
    </row>
    <row r="20" spans="1:19" ht="15" customHeight="1" x14ac:dyDescent="0.2">
      <c r="A20" s="50" t="s">
        <v>61</v>
      </c>
      <c r="B20" s="117">
        <v>187557.5</v>
      </c>
      <c r="C20" s="117">
        <v>175684.5</v>
      </c>
      <c r="D20" s="117">
        <v>218502</v>
      </c>
      <c r="E20" s="117">
        <v>249298</v>
      </c>
      <c r="F20" s="117">
        <v>191887</v>
      </c>
      <c r="G20" s="117">
        <v>220012.22980999999</v>
      </c>
      <c r="H20" s="117">
        <v>219166.64276379996</v>
      </c>
      <c r="I20" s="117">
        <v>184075.88192700001</v>
      </c>
      <c r="J20" s="117">
        <v>195412.89228257755</v>
      </c>
      <c r="K20" s="117">
        <v>215440.24330999673</v>
      </c>
      <c r="L20" s="117">
        <v>221928</v>
      </c>
      <c r="M20" s="117">
        <v>212605.80100000001</v>
      </c>
      <c r="N20" s="117">
        <v>203844.36</v>
      </c>
      <c r="O20" s="117">
        <v>211019.11</v>
      </c>
      <c r="P20" s="117">
        <v>213982.402</v>
      </c>
      <c r="Q20" s="117">
        <v>188063.76699999999</v>
      </c>
      <c r="R20" s="117">
        <v>216849.76874</v>
      </c>
      <c r="S20" s="117">
        <v>208512.32877999995</v>
      </c>
    </row>
    <row r="21" spans="1:19" ht="15" customHeight="1" x14ac:dyDescent="0.2">
      <c r="A21" s="50" t="s">
        <v>194</v>
      </c>
      <c r="B21" s="117">
        <v>5494.7</v>
      </c>
      <c r="C21" s="117">
        <v>3332</v>
      </c>
      <c r="D21" s="117">
        <v>14509</v>
      </c>
      <c r="E21" s="117">
        <v>3212</v>
      </c>
      <c r="F21" s="117">
        <v>2888</v>
      </c>
      <c r="G21" s="117">
        <v>1851.8842400000001</v>
      </c>
      <c r="H21" s="117">
        <v>1772.8049999999998</v>
      </c>
      <c r="I21" s="117">
        <v>657</v>
      </c>
      <c r="J21" s="117">
        <v>1509.5209999999997</v>
      </c>
      <c r="K21" s="117">
        <v>3268.5459999999998</v>
      </c>
      <c r="L21" s="117">
        <v>5832.33</v>
      </c>
      <c r="M21" s="117">
        <v>3078.9720000000002</v>
      </c>
      <c r="N21" s="117">
        <v>2748.18</v>
      </c>
      <c r="O21" s="117">
        <v>3053.81</v>
      </c>
      <c r="P21" s="117">
        <v>3605.9319999999998</v>
      </c>
      <c r="Q21" s="117">
        <v>3179.4369999999999</v>
      </c>
      <c r="R21" s="117">
        <v>20</v>
      </c>
      <c r="S21" s="117">
        <v>0.57999999999999996</v>
      </c>
    </row>
    <row r="22" spans="1:19" ht="24.95" customHeight="1" x14ac:dyDescent="0.2">
      <c r="A22" s="115" t="s">
        <v>74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</row>
    <row r="23" spans="1:19" ht="15" customHeight="1" x14ac:dyDescent="0.2">
      <c r="A23" s="50" t="s">
        <v>62</v>
      </c>
      <c r="B23" s="117">
        <v>261581</v>
      </c>
      <c r="C23" s="117">
        <v>269802.59999999998</v>
      </c>
      <c r="D23" s="117">
        <v>275956</v>
      </c>
      <c r="E23" s="117">
        <v>231173</v>
      </c>
      <c r="F23" s="117">
        <v>199694.98567999998</v>
      </c>
      <c r="G23" s="117">
        <v>215606.36963</v>
      </c>
      <c r="H23" s="117">
        <v>206343.30686957698</v>
      </c>
      <c r="I23" s="117">
        <v>173977.90379438401</v>
      </c>
      <c r="J23" s="117">
        <v>173282.48747257673</v>
      </c>
      <c r="K23" s="117">
        <v>180666.59686999468</v>
      </c>
      <c r="L23" s="117">
        <v>182930.64</v>
      </c>
      <c r="M23" s="117">
        <v>163098.693</v>
      </c>
      <c r="N23" s="117">
        <v>154222.46</v>
      </c>
      <c r="O23" s="117">
        <v>172414.78</v>
      </c>
      <c r="P23" s="117">
        <v>177862.20600000001</v>
      </c>
      <c r="Q23" s="117">
        <v>159594.916</v>
      </c>
      <c r="R23" s="117">
        <v>184150.02574522601</v>
      </c>
      <c r="S23" s="117">
        <v>173701.77736184868</v>
      </c>
    </row>
    <row r="24" spans="1:19" ht="15" customHeight="1" x14ac:dyDescent="0.2">
      <c r="A24" s="50" t="s">
        <v>63</v>
      </c>
      <c r="B24" s="117">
        <v>227560</v>
      </c>
      <c r="C24" s="117">
        <v>155287.6</v>
      </c>
      <c r="D24" s="117">
        <v>180897</v>
      </c>
      <c r="E24" s="117">
        <v>180955</v>
      </c>
      <c r="F24" s="117">
        <v>106637.06240823001</v>
      </c>
      <c r="G24" s="117">
        <v>138034.14605000001</v>
      </c>
      <c r="H24" s="117">
        <v>122338.02647529998</v>
      </c>
      <c r="I24" s="117">
        <v>125111.51427699998</v>
      </c>
      <c r="J24" s="117">
        <v>111141.83983999868</v>
      </c>
      <c r="K24" s="117">
        <v>142731.80920999803</v>
      </c>
      <c r="L24" s="117">
        <v>144835.04999999999</v>
      </c>
      <c r="M24" s="117">
        <v>158529.538</v>
      </c>
      <c r="N24" s="117">
        <v>162206.18</v>
      </c>
      <c r="O24" s="117">
        <v>153753.82999999999</v>
      </c>
      <c r="P24" s="117">
        <v>151500.80799999999</v>
      </c>
      <c r="Q24" s="117">
        <v>158622.76</v>
      </c>
      <c r="R24" s="117">
        <v>145838.010168904</v>
      </c>
      <c r="S24" s="117">
        <v>171318.50484415123</v>
      </c>
    </row>
    <row r="25" spans="1:19" ht="10.5" customHeight="1" thickBot="1" x14ac:dyDescent="0.25"/>
    <row r="26" spans="1:19" x14ac:dyDescent="0.2">
      <c r="A26" s="32" t="s">
        <v>230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x14ac:dyDescent="0.2">
      <c r="A27" s="66" t="s">
        <v>227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13.5" thickBot="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18" thickTop="1" x14ac:dyDescent="0.3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</sheetData>
  <phoneticPr fontId="3" type="noConversion"/>
  <pageMargins left="0.75" right="0.75" top="1" bottom="1" header="0" footer="0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1"/>
  <sheetViews>
    <sheetView zoomScaleNormal="100" workbookViewId="0"/>
  </sheetViews>
  <sheetFormatPr defaultColWidth="11.42578125" defaultRowHeight="12.75" x14ac:dyDescent="0.2"/>
  <cols>
    <col min="1" max="1" width="15.7109375" style="15" customWidth="1"/>
    <col min="2" max="2" width="56" style="15" customWidth="1"/>
    <col min="3" max="3" width="12" style="15" customWidth="1"/>
    <col min="4" max="4" width="17.7109375" style="17" customWidth="1"/>
    <col min="5" max="5" width="10.85546875" style="16" bestFit="1" customWidth="1"/>
    <col min="6" max="7" width="11.28515625" style="15" customWidth="1"/>
    <col min="8" max="16384" width="11.42578125" style="15"/>
  </cols>
  <sheetData>
    <row r="1" spans="1:8" s="20" customFormat="1" ht="24.95" customHeight="1" thickTop="1" x14ac:dyDescent="0.3">
      <c r="A1" s="40" t="s">
        <v>189</v>
      </c>
      <c r="B1" s="41"/>
      <c r="C1" s="41"/>
      <c r="D1" s="41"/>
      <c r="E1" s="41"/>
      <c r="F1" s="41"/>
      <c r="G1" s="41"/>
    </row>
    <row r="2" spans="1:8" s="20" customFormat="1" ht="20.100000000000001" customHeight="1" x14ac:dyDescent="0.3">
      <c r="A2" s="42" t="s">
        <v>253</v>
      </c>
      <c r="B2" s="43"/>
      <c r="C2" s="44"/>
      <c r="D2" s="44"/>
      <c r="E2" s="44"/>
    </row>
    <row r="3" spans="1:8" s="20" customFormat="1" ht="21.95" customHeight="1" x14ac:dyDescent="0.2">
      <c r="A3" s="45" t="s">
        <v>228</v>
      </c>
      <c r="B3" s="46"/>
      <c r="C3" s="46"/>
      <c r="D3" s="46"/>
      <c r="E3" s="46"/>
      <c r="F3" s="25"/>
    </row>
    <row r="4" spans="1:8" ht="33" customHeight="1" x14ac:dyDescent="0.2">
      <c r="A4" s="60" t="s">
        <v>33</v>
      </c>
      <c r="B4" s="60" t="s">
        <v>76</v>
      </c>
      <c r="C4" s="60" t="s">
        <v>77</v>
      </c>
      <c r="D4" s="60" t="s">
        <v>78</v>
      </c>
      <c r="E4" s="60" t="s">
        <v>79</v>
      </c>
      <c r="F4" s="60" t="s">
        <v>80</v>
      </c>
      <c r="G4" s="119" t="s">
        <v>0</v>
      </c>
    </row>
    <row r="5" spans="1:8" s="19" customFormat="1" ht="30.75" customHeight="1" x14ac:dyDescent="0.2">
      <c r="A5" s="120" t="s">
        <v>218</v>
      </c>
      <c r="B5" s="121" t="s">
        <v>210</v>
      </c>
      <c r="C5" s="122" t="s">
        <v>81</v>
      </c>
      <c r="D5" s="122" t="s">
        <v>82</v>
      </c>
      <c r="E5" s="122" t="s">
        <v>31</v>
      </c>
      <c r="F5" s="125">
        <v>2292.98</v>
      </c>
      <c r="G5" s="123">
        <v>3.8006649381805591E-2</v>
      </c>
      <c r="H5" s="136"/>
    </row>
    <row r="6" spans="1:8" s="19" customFormat="1" ht="19.5" customHeight="1" x14ac:dyDescent="0.2">
      <c r="A6" s="151" t="s">
        <v>219</v>
      </c>
      <c r="B6" s="154" t="s">
        <v>207</v>
      </c>
      <c r="C6" s="124" t="s">
        <v>21</v>
      </c>
      <c r="D6" s="122" t="s">
        <v>82</v>
      </c>
      <c r="E6" s="122" t="s">
        <v>31</v>
      </c>
      <c r="F6" s="125">
        <v>30587.919999999998</v>
      </c>
      <c r="G6" s="123">
        <v>0.50700152236771312</v>
      </c>
    </row>
    <row r="7" spans="1:8" s="19" customFormat="1" ht="19.5" customHeight="1" x14ac:dyDescent="0.2">
      <c r="A7" s="152"/>
      <c r="B7" s="155"/>
      <c r="C7" s="122" t="s">
        <v>81</v>
      </c>
      <c r="D7" s="122" t="s">
        <v>82</v>
      </c>
      <c r="E7" s="122" t="s">
        <v>31</v>
      </c>
      <c r="F7" s="125">
        <v>9958.2000000000007</v>
      </c>
      <c r="G7" s="123">
        <v>0.16505936199787896</v>
      </c>
    </row>
    <row r="8" spans="1:8" s="19" customFormat="1" ht="19.5" customHeight="1" x14ac:dyDescent="0.2">
      <c r="A8" s="152"/>
      <c r="B8" s="155"/>
      <c r="C8" s="124" t="s">
        <v>255</v>
      </c>
      <c r="D8" s="122" t="s">
        <v>82</v>
      </c>
      <c r="E8" s="122" t="s">
        <v>31</v>
      </c>
      <c r="F8" s="125">
        <v>4349.3999999999996</v>
      </c>
      <c r="G8" s="123">
        <v>7.2092264573273737E-2</v>
      </c>
    </row>
    <row r="9" spans="1:8" s="19" customFormat="1" ht="19.5" customHeight="1" x14ac:dyDescent="0.2">
      <c r="A9" s="153"/>
      <c r="B9" s="156"/>
      <c r="C9" s="124" t="s">
        <v>256</v>
      </c>
      <c r="D9" s="122" t="s">
        <v>82</v>
      </c>
      <c r="E9" s="122" t="s">
        <v>31</v>
      </c>
      <c r="F9" s="125">
        <v>3541.14</v>
      </c>
      <c r="G9" s="123">
        <v>5.8695176753345887E-2</v>
      </c>
    </row>
    <row r="10" spans="1:8" s="19" customFormat="1" ht="19.5" customHeight="1" x14ac:dyDescent="0.2">
      <c r="A10" s="126" t="s">
        <v>220</v>
      </c>
      <c r="B10" s="121" t="s">
        <v>215</v>
      </c>
      <c r="C10" s="122" t="s">
        <v>21</v>
      </c>
      <c r="D10" s="122" t="s">
        <v>82</v>
      </c>
      <c r="E10" s="122" t="s">
        <v>31</v>
      </c>
      <c r="F10" s="125">
        <v>264.18</v>
      </c>
      <c r="G10" s="123">
        <v>4.3788417839167376E-3</v>
      </c>
    </row>
    <row r="11" spans="1:8" s="19" customFormat="1" ht="19.5" customHeight="1" x14ac:dyDescent="0.2">
      <c r="A11" s="127" t="s">
        <v>221</v>
      </c>
      <c r="B11" s="121" t="s">
        <v>216</v>
      </c>
      <c r="C11" s="122" t="s">
        <v>81</v>
      </c>
      <c r="D11" s="122" t="s">
        <v>82</v>
      </c>
      <c r="E11" s="122" t="s">
        <v>18</v>
      </c>
      <c r="F11" s="125">
        <v>31.12</v>
      </c>
      <c r="G11" s="123">
        <v>5.1582086575626047E-4</v>
      </c>
    </row>
    <row r="12" spans="1:8" s="19" customFormat="1" ht="19.5" customHeight="1" x14ac:dyDescent="0.2">
      <c r="A12" s="127" t="s">
        <v>222</v>
      </c>
      <c r="B12" s="121" t="s">
        <v>206</v>
      </c>
      <c r="C12" s="122" t="s">
        <v>81</v>
      </c>
      <c r="D12" s="122" t="s">
        <v>82</v>
      </c>
      <c r="E12" s="122" t="s">
        <v>31</v>
      </c>
      <c r="F12" s="125">
        <v>839.64</v>
      </c>
      <c r="G12" s="123">
        <v>1.3917218243045839E-2</v>
      </c>
    </row>
    <row r="13" spans="1:8" s="19" customFormat="1" ht="19.5" customHeight="1" x14ac:dyDescent="0.2">
      <c r="A13" s="127" t="s">
        <v>223</v>
      </c>
      <c r="B13" s="121" t="s">
        <v>214</v>
      </c>
      <c r="C13" s="122" t="s">
        <v>81</v>
      </c>
      <c r="D13" s="122" t="s">
        <v>82</v>
      </c>
      <c r="E13" s="122" t="s">
        <v>75</v>
      </c>
      <c r="F13" s="125">
        <v>530.38</v>
      </c>
      <c r="G13" s="123">
        <v>8.7911655134898913E-3</v>
      </c>
    </row>
    <row r="14" spans="1:8" s="19" customFormat="1" ht="19.5" customHeight="1" x14ac:dyDescent="0.2">
      <c r="A14" s="127" t="s">
        <v>257</v>
      </c>
      <c r="B14" s="145" t="s">
        <v>258</v>
      </c>
      <c r="C14" s="122" t="s">
        <v>24</v>
      </c>
      <c r="D14" s="122" t="s">
        <v>81</v>
      </c>
      <c r="E14" s="122" t="s">
        <v>31</v>
      </c>
      <c r="F14" s="125">
        <v>1196.75</v>
      </c>
      <c r="G14" s="123">
        <v>1.9836395279363903E-2</v>
      </c>
    </row>
    <row r="15" spans="1:8" s="19" customFormat="1" ht="19.5" customHeight="1" x14ac:dyDescent="0.2">
      <c r="A15" s="146" t="s">
        <v>233</v>
      </c>
      <c r="B15" s="128" t="s">
        <v>234</v>
      </c>
      <c r="C15" s="122" t="s">
        <v>81</v>
      </c>
      <c r="D15" s="122" t="s">
        <v>82</v>
      </c>
      <c r="E15" s="122" t="s">
        <v>18</v>
      </c>
      <c r="F15" s="125">
        <v>1012.891</v>
      </c>
      <c r="G15" s="123">
        <v>1.6788891791025846E-2</v>
      </c>
    </row>
    <row r="16" spans="1:8" s="19" customFormat="1" ht="19.5" customHeight="1" x14ac:dyDescent="0.2">
      <c r="A16" s="127" t="s">
        <v>224</v>
      </c>
      <c r="B16" s="82" t="s">
        <v>217</v>
      </c>
      <c r="C16" s="124" t="s">
        <v>81</v>
      </c>
      <c r="D16" s="122" t="s">
        <v>82</v>
      </c>
      <c r="E16" s="122" t="s">
        <v>18</v>
      </c>
      <c r="F16" s="125">
        <v>5726.4210000000003</v>
      </c>
      <c r="G16" s="123">
        <v>9.4916691449384014E-2</v>
      </c>
    </row>
    <row r="17" spans="1:7" s="19" customFormat="1" ht="19.5" customHeight="1" x14ac:dyDescent="0.2">
      <c r="A17" s="60" t="s">
        <v>48</v>
      </c>
      <c r="B17" s="129"/>
      <c r="C17" s="60"/>
      <c r="D17" s="60"/>
      <c r="E17" s="60"/>
      <c r="F17" s="130">
        <v>60331.022000000012</v>
      </c>
      <c r="G17" s="131">
        <v>0.99999999999999989</v>
      </c>
    </row>
    <row r="18" spans="1:7" s="18" customFormat="1" ht="19.5" customHeight="1" thickBot="1" x14ac:dyDescent="0.25">
      <c r="A18" s="19"/>
      <c r="B18" s="132"/>
      <c r="C18" s="132"/>
      <c r="D18" s="133"/>
      <c r="E18" s="134"/>
      <c r="F18" s="132"/>
      <c r="G18" s="135"/>
    </row>
    <row r="19" spans="1:7" s="18" customFormat="1" x14ac:dyDescent="0.2">
      <c r="A19" s="32" t="s">
        <v>227</v>
      </c>
      <c r="B19" s="32"/>
      <c r="C19" s="32"/>
      <c r="D19" s="32"/>
      <c r="E19" s="32"/>
      <c r="F19" s="32"/>
      <c r="G19" s="32"/>
    </row>
    <row r="20" spans="1:7" s="18" customFormat="1" ht="13.5" thickBot="1" x14ac:dyDescent="0.25">
      <c r="A20" s="54"/>
      <c r="B20" s="54"/>
      <c r="C20" s="54"/>
      <c r="D20" s="54"/>
      <c r="E20" s="54"/>
      <c r="F20" s="54"/>
      <c r="G20" s="54"/>
    </row>
    <row r="21" spans="1:7" ht="18" thickTop="1" x14ac:dyDescent="0.3">
      <c r="A21" s="41"/>
      <c r="B21" s="41"/>
      <c r="C21" s="41"/>
      <c r="D21" s="41"/>
      <c r="E21" s="41"/>
      <c r="F21" s="41"/>
      <c r="G21" s="41"/>
    </row>
  </sheetData>
  <mergeCells count="2">
    <mergeCell ref="A6:A9"/>
    <mergeCell ref="B6:B9"/>
  </mergeCells>
  <pageMargins left="0.75" right="0.75" top="1" bottom="1" header="0" footer="0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5" ma:contentTypeDescription="Crear nuevo documento." ma:contentTypeScope="" ma:versionID="c9026b6f27ef82274d6ed7881946241a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aca2750f4c0ad118c4dc425eb0ab50d3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89a0dbc-1669-4d45-82d0-93190beba560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57112-AB92-49C7-B83A-D8DB0C8B48D3}">
  <ds:schemaRefs>
    <ds:schemaRef ds:uri="http://schemas.microsoft.com/office/2006/metadata/properties"/>
    <ds:schemaRef ds:uri="http://purl.org/dc/dcmitype/"/>
    <ds:schemaRef ds:uri="c8e9c400-5973-45a4-8dc7-bd30cc704374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f76c8ef-b560-42fb-9372-233ad004ec4c"/>
  </ds:schemaRefs>
</ds:datastoreItem>
</file>

<file path=customXml/itemProps2.xml><?xml version="1.0" encoding="utf-8"?>
<ds:datastoreItem xmlns:ds="http://schemas.openxmlformats.org/officeDocument/2006/customXml" ds:itemID="{A8CA1A65-1B3F-46A8-BD6B-2EF09F108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D8D4BE-39E8-452C-8847-93C5B57D60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10</vt:i4>
      </vt:variant>
      <vt:variant>
        <vt:lpstr>Barruti izendunak</vt:lpstr>
      </vt:variant>
      <vt:variant>
        <vt:i4>10</vt:i4>
      </vt:variant>
    </vt:vector>
  </HeadingPairs>
  <TitlesOfParts>
    <vt:vector size="20" baseType="lpstr">
      <vt:lpstr>Indizea</vt:lpstr>
      <vt:lpstr>1.1</vt:lpstr>
      <vt:lpstr>1.2</vt:lpstr>
      <vt:lpstr>1.3</vt:lpstr>
      <vt:lpstr>1.4</vt:lpstr>
      <vt:lpstr>2</vt:lpstr>
      <vt:lpstr>3</vt:lpstr>
      <vt:lpstr>4</vt:lpstr>
      <vt:lpstr>5.1</vt:lpstr>
      <vt:lpstr>5.2</vt:lpstr>
      <vt:lpstr>'1.1'!Inprimatzeko_area</vt:lpstr>
      <vt:lpstr>'1.2'!Inprimatzeko_area</vt:lpstr>
      <vt:lpstr>'1.3'!Inprimatzeko_area</vt:lpstr>
      <vt:lpstr>'1.4'!Inprimatzeko_area</vt:lpstr>
      <vt:lpstr>'2'!Inprimatzeko_area</vt:lpstr>
      <vt:lpstr>'3'!Inprimatzeko_area</vt:lpstr>
      <vt:lpstr>'4'!Inprimatzeko_area</vt:lpstr>
      <vt:lpstr>'5.1'!Inprimatzeko_area</vt:lpstr>
      <vt:lpstr>'5.2'!Inprimatzeko_area</vt:lpstr>
      <vt:lpstr>Indizea!Inprimatzeko_area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Aranegui Saenz, Edurne</cp:lastModifiedBy>
  <cp:lastPrinted>2016-03-09T08:35:47Z</cp:lastPrinted>
  <dcterms:created xsi:type="dcterms:W3CDTF">1996-11-27T10:00:04Z</dcterms:created>
  <dcterms:modified xsi:type="dcterms:W3CDTF">2024-08-21T11:31:55Z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  <property fmtid="{D5CDD505-2E9C-101B-9397-08002B2CF9AE}" pid="3" name="MediaServiceImageTags">
    <vt:lpwstr/>
  </property>
</Properties>
</file>