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745-FOCAD/Documentos compartidos/LAGUNTZAK 2024/AH 2024/01 - Tramitación/03 - Docs para Web/"/>
    </mc:Choice>
  </mc:AlternateContent>
  <xr:revisionPtr revIDLastSave="171" documentId="13_ncr:4000b_{555A2989-CB68-4E12-9B2B-02ACF6984582}" xr6:coauthVersionLast="47" xr6:coauthVersionMax="47" xr10:uidLastSave="{34658CD3-FBE5-4E81-A3C4-583D0B77CA68}"/>
  <bookViews>
    <workbookView xWindow="-19310" yWindow="-110" windowWidth="19420" windowHeight="11620" firstSheet="1" activeTab="4" xr2:uid="{00000000-000D-0000-FFFF-FFFF00000000}"/>
  </bookViews>
  <sheets>
    <sheet name="report" sheetId="1" state="hidden" r:id="rId1"/>
    <sheet name="PPTO. GENERAL" sheetId="2" r:id="rId2"/>
    <sheet name="PPTO. RUBROS" sheetId="3" r:id="rId3"/>
    <sheet name="PPTO. ACTIVIDADES" sheetId="4" r:id="rId4"/>
    <sheet name="LISTADO PERSO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5" l="1"/>
  <c r="I43" i="3"/>
  <c r="C21" i="2" s="1"/>
  <c r="C13" i="1" s="1"/>
  <c r="I39" i="3"/>
  <c r="I46" i="3"/>
  <c r="C22" i="2" s="1"/>
  <c r="C14" i="1" s="1"/>
  <c r="I9" i="3"/>
  <c r="C7" i="2" s="1"/>
  <c r="C3" i="1" s="1"/>
  <c r="H10" i="4"/>
  <c r="D24" i="5"/>
  <c r="D20" i="5"/>
  <c r="D16" i="5"/>
  <c r="D12" i="5"/>
  <c r="H36" i="4"/>
  <c r="H33" i="4"/>
  <c r="H29" i="4"/>
  <c r="H26" i="4"/>
  <c r="H23" i="4"/>
  <c r="H19" i="4"/>
  <c r="H16" i="4"/>
  <c r="H13" i="4"/>
  <c r="I36" i="3"/>
  <c r="I33" i="3"/>
  <c r="C17" i="2" s="1"/>
  <c r="C10" i="1" s="1"/>
  <c r="I29" i="3"/>
  <c r="C15" i="2" s="1"/>
  <c r="C9" i="1" s="1"/>
  <c r="I26" i="3"/>
  <c r="I23" i="3"/>
  <c r="C13" i="2" s="1"/>
  <c r="C7" i="1" s="1"/>
  <c r="I19" i="3"/>
  <c r="C11" i="2" s="1"/>
  <c r="C6" i="1" s="1"/>
  <c r="I16" i="3"/>
  <c r="I12" i="3"/>
  <c r="C8" i="2" s="1"/>
  <c r="C4" i="1" s="1"/>
  <c r="C25" i="2"/>
  <c r="C15" i="1" s="1"/>
  <c r="H39" i="4"/>
  <c r="I51" i="3"/>
  <c r="D27" i="5" l="1"/>
  <c r="H32" i="4"/>
  <c r="H22" i="4"/>
  <c r="H9" i="4"/>
  <c r="I15" i="3"/>
  <c r="C9" i="2" s="1"/>
  <c r="I32" i="3"/>
  <c r="C16" i="2" s="1"/>
  <c r="C10" i="2"/>
  <c r="C5" i="1" s="1"/>
  <c r="C26" i="2"/>
  <c r="I42" i="3"/>
  <c r="C20" i="2" s="1"/>
  <c r="I22" i="3"/>
  <c r="C12" i="2" s="1"/>
  <c r="C14" i="2"/>
  <c r="C8" i="1" s="1"/>
  <c r="C18" i="2"/>
  <c r="C11" i="1" s="1"/>
  <c r="C19" i="2"/>
  <c r="H41" i="4" l="1"/>
  <c r="I48" i="3"/>
  <c r="I52" i="3" s="1"/>
  <c r="J43" i="3" s="1"/>
  <c r="C23" i="2"/>
  <c r="C12" i="1"/>
  <c r="J9" i="3" l="1"/>
  <c r="D7" i="2" s="1"/>
  <c r="J29" i="3"/>
  <c r="D15" i="2" s="1"/>
  <c r="J23" i="3"/>
  <c r="D13" i="2" s="1"/>
  <c r="J19" i="3"/>
  <c r="D11" i="2" s="1"/>
  <c r="D21" i="2"/>
  <c r="J16" i="3"/>
  <c r="D10" i="2" s="1"/>
  <c r="J33" i="3"/>
  <c r="D17" i="2" s="1"/>
  <c r="J36" i="3"/>
  <c r="D18" i="2" s="1"/>
  <c r="J26" i="3"/>
  <c r="D14" i="2" s="1"/>
  <c r="J48" i="3"/>
  <c r="D23" i="2" s="1"/>
  <c r="J32" i="3"/>
  <c r="D16" i="2" s="1"/>
  <c r="J22" i="3"/>
  <c r="D12" i="2" s="1"/>
  <c r="J51" i="3"/>
  <c r="D26" i="2" s="1"/>
  <c r="J12" i="3"/>
  <c r="D8" i="2" s="1"/>
  <c r="J46" i="3"/>
  <c r="D22" i="2" s="1"/>
  <c r="J15" i="3"/>
  <c r="D9" i="2" s="1"/>
  <c r="J42" i="3"/>
  <c r="D20" i="2" s="1"/>
  <c r="J39" i="3"/>
  <c r="D19" i="2" s="1"/>
  <c r="C37" i="2"/>
  <c r="D37" i="2" s="1"/>
  <c r="C32" i="2"/>
  <c r="D32" i="2" s="1"/>
  <c r="C27" i="2"/>
  <c r="D36" i="2" l="1"/>
  <c r="D31" i="2"/>
  <c r="J5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Proyectos01</author>
    <author>García Bueno, Miren Estíbaliz</author>
  </authors>
  <commentList>
    <comment ref="A11" authorId="0" shapeId="0" xr:uid="{00000000-0006-0000-0200-000001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14" authorId="0" shapeId="0" xr:uid="{00000000-0006-0000-0200-000002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18" authorId="0" shapeId="0" xr:uid="{00000000-0006-0000-0200-000003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21" authorId="0" shapeId="0" xr:uid="{00000000-0006-0000-0200-000004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25" authorId="0" shapeId="0" xr:uid="{00000000-0006-0000-0200-000005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28" authorId="0" shapeId="0" xr:uid="{00000000-0006-0000-0200-000006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31" authorId="0" shapeId="0" xr:uid="{00000000-0006-0000-0200-000007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35" authorId="0" shapeId="0" xr:uid="{00000000-0006-0000-0200-000008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38" authorId="0" shapeId="0" xr:uid="{00000000-0006-0000-0200-000009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41" authorId="0" shapeId="0" xr:uid="{00000000-0006-0000-0200-00000A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45" authorId="1" shapeId="0" xr:uid="{00000000-0006-0000-0200-00000B000000}">
      <text>
        <r>
          <rPr>
            <sz val="9"/>
            <color indexed="81"/>
            <rFont val="Tahoma"/>
            <charset val="1"/>
          </rPr>
          <t xml:space="preserve">1.- Situarse sobre esta celda
2.- Pulsar botón derecho del ratón
3.- Elegir la opción insertar
4.- Elegir la opción insertar toda una fila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 Río Lahidalga, Iker</author>
    <author>Proyectos01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Indicar a qué partida corresponde el gasto.
</t>
        </r>
      </text>
    </comment>
    <comment ref="C8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Identificar los diferentes rubros contemplados en la actividad
</t>
        </r>
      </text>
    </comment>
    <comment ref="A12" authorId="1" shapeId="0" xr:uid="{00000000-0006-0000-0300-000003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15" authorId="1" shapeId="0" xr:uid="{00000000-0006-0000-0300-000004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18" authorId="1" shapeId="0" xr:uid="{00000000-0006-0000-0300-000005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21" authorId="1" shapeId="0" xr:uid="{00000000-0006-0000-0300-000006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25" authorId="1" shapeId="0" xr:uid="{00000000-0006-0000-0300-000007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28" authorId="1" shapeId="0" xr:uid="{00000000-0006-0000-0300-000008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31" authorId="1" shapeId="0" xr:uid="{00000000-0006-0000-0300-000009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35" authorId="1" shapeId="0" xr:uid="{00000000-0006-0000-0300-00000A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38" authorId="1" shapeId="0" xr:uid="{00000000-0006-0000-0300-00000B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Díez Arregui, María Pilar</author>
    <author>Proyectos01</author>
  </authors>
  <commentList>
    <comment ref="C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Clasificar el personal según su tipología e identificar el puesto (ej: coordinador/a, asistente, asesor/a X, técnico/a X, contable, abogado/a, logista…)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 Indicar el porcentaje de cada tipo de personal sobre el total de la subvención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1" shapeId="0" xr:uid="{00000000-0006-0000-0400-000003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15" authorId="1" shapeId="0" xr:uid="{00000000-0006-0000-0400-000004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19" authorId="1" shapeId="0" xr:uid="{00000000-0006-0000-0400-000005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23" authorId="1" shapeId="0" xr:uid="{00000000-0006-0000-0400-000006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A26" authorId="1" shapeId="0" xr:uid="{00000000-0006-0000-0400-000007000000}">
      <text>
        <r>
          <rPr>
            <sz val="8"/>
            <color indexed="81"/>
            <rFont val="Tahoma"/>
            <family val="2"/>
          </rPr>
          <t>1.- Situarse sobre esta celda
2.- Pulsar botón derecho del ratón
3.- Elegir la opción insertar
4.- Elegir la opción insertar toda una fila</t>
        </r>
      </text>
    </comment>
    <comment ref="B27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Número total de personas contratadas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Total gasto de personal</t>
        </r>
      </text>
    </comment>
    <comment ref="E27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 xml:space="preserve">Indicar el porcentaje del personal sobre la subvención
</t>
        </r>
      </text>
    </comment>
  </commentList>
</comments>
</file>

<file path=xl/sharedStrings.xml><?xml version="1.0" encoding="utf-8"?>
<sst xmlns="http://schemas.openxmlformats.org/spreadsheetml/2006/main" count="159" uniqueCount="115">
  <si>
    <t>2019-000-1002007</t>
  </si>
  <si>
    <t>AVCD [10]</t>
  </si>
  <si>
    <t>A.I. Identificación [80]</t>
  </si>
  <si>
    <t>A.II. Provisión de bienes y servicios, para la protección de comunidades y personas [81]</t>
  </si>
  <si>
    <t>A.III.1. Fortalecimiento de organizaciones (entidad beneficiaria) [82]</t>
  </si>
  <si>
    <t>A.III.2. Fortalecimiento de organizaciones (socia local) [83]</t>
  </si>
  <si>
    <t>A.IV.1. Testimonio, denuncia e incidencia (local-nacional) [84]</t>
  </si>
  <si>
    <t>A.IV.2. Testimonio, denuncia e incidencia (CAE) [85]</t>
  </si>
  <si>
    <t>A.IV.3. Testimonio, denuncia e incidencia (internacional) [86]</t>
  </si>
  <si>
    <t>A.V.1. Personal local [87]</t>
  </si>
  <si>
    <t>A.V.2. Personal expatriado  [88]</t>
  </si>
  <si>
    <t>A.VI. Funcionamiento [89]</t>
  </si>
  <si>
    <t>A.VII.1. Evaluación [90]</t>
  </si>
  <si>
    <t>A.VII.2. Auditoría  [91]</t>
  </si>
  <si>
    <t>Gastos administrativos en la CAE [35]</t>
  </si>
  <si>
    <t>PARTIDAS</t>
  </si>
  <si>
    <t>AVCD</t>
  </si>
  <si>
    <t xml:space="preserve">% </t>
  </si>
  <si>
    <t>A.I. Gastos de identificación</t>
  </si>
  <si>
    <t>A.II. Gastos de provisión de bienes y servicios, para la protección de comunidades y personas</t>
  </si>
  <si>
    <t>A.III. Gastos de fortalecimiento de organizaciones humanitarias</t>
  </si>
  <si>
    <t xml:space="preserve">      A.III.1. Entidad beneficiaria </t>
  </si>
  <si>
    <t xml:space="preserve">      A.III.2. Socia local </t>
  </si>
  <si>
    <t>A.IV. Gastos de testimonio, denuncia e incidencia</t>
  </si>
  <si>
    <t xml:space="preserve">      A.IV.1. Locales y nacionales </t>
  </si>
  <si>
    <t xml:space="preserve">      A.IV.2. En la CAE </t>
  </si>
  <si>
    <t xml:space="preserve">      A.IV.3. Internacionales </t>
  </si>
  <si>
    <t>A.V. Gastos de personal</t>
  </si>
  <si>
    <t xml:space="preserve">      A.V.I. Personal local </t>
  </si>
  <si>
    <t xml:space="preserve">      A.V.2. Personal expatriado </t>
  </si>
  <si>
    <t>A.VI. Gastos de funcionamiento</t>
  </si>
  <si>
    <t>A.VII. Gastos de evaluación y auditoría</t>
  </si>
  <si>
    <t xml:space="preserve">      A.VII.1. Evaluación</t>
  </si>
  <si>
    <t xml:space="preserve">      A.VII. 2. Auditoría </t>
  </si>
  <si>
    <t>TOTAL COSTES DIRECTOS</t>
  </si>
  <si>
    <t>COSTES INDIRECTOS</t>
  </si>
  <si>
    <t>Gastos administrativos en la CAE</t>
  </si>
  <si>
    <t>TOTAL COSTES INDIRECTOS</t>
  </si>
  <si>
    <t>TOTAL GENERAL EN EUROS</t>
  </si>
  <si>
    <t>Requisitos Presupuestarios PRE-EH</t>
  </si>
  <si>
    <t>Criterio</t>
  </si>
  <si>
    <t>Límite Máximo</t>
  </si>
  <si>
    <t>Cumplimiento</t>
  </si>
  <si>
    <t>Total Subvención</t>
  </si>
  <si>
    <t>Costes Indirectos</t>
  </si>
  <si>
    <t>Requisitos Presupuestarios EHE</t>
  </si>
  <si>
    <t>PRESUPUESTO ROR RUBROS
 AYUDAS A INTERVENCIONES HUMANITARIAS</t>
  </si>
  <si>
    <t xml:space="preserve">T/C = </t>
  </si>
  <si>
    <t>CONCEPTO</t>
  </si>
  <si>
    <t>Proforma 
Nº</t>
  </si>
  <si>
    <t>UNIDAD</t>
  </si>
  <si>
    <t>CANTIDAD</t>
  </si>
  <si>
    <t>TOTAL MONEDA LOCAL</t>
  </si>
  <si>
    <t>TOTAL EUROS</t>
  </si>
  <si>
    <t>A.I.</t>
  </si>
  <si>
    <t>Gastos de identificación</t>
  </si>
  <si>
    <t>INSERTAR FILA</t>
  </si>
  <si>
    <t>A.II.</t>
  </si>
  <si>
    <t>Gastos de provisión de bienes y servicios, para la protección de comunidades y personas</t>
  </si>
  <si>
    <t>A.III.</t>
  </si>
  <si>
    <t>Gastos de fortalecimiento de organizaciones humanitarias</t>
  </si>
  <si>
    <t xml:space="preserve">      A.III.1. </t>
  </si>
  <si>
    <t xml:space="preserve">Entidad beneficiaria </t>
  </si>
  <si>
    <t xml:space="preserve">      A.III.2.</t>
  </si>
  <si>
    <t xml:space="preserve"> Socia local </t>
  </si>
  <si>
    <t>A.IV.</t>
  </si>
  <si>
    <t>Gastos de testimonio, denuncia e incidencia</t>
  </si>
  <si>
    <t xml:space="preserve">      A.IV.1.</t>
  </si>
  <si>
    <t xml:space="preserve">Locales y nacionales </t>
  </si>
  <si>
    <t xml:space="preserve">      A.IV.2</t>
  </si>
  <si>
    <t xml:space="preserve">En la CAE </t>
  </si>
  <si>
    <t xml:space="preserve">      A.IV.3.</t>
  </si>
  <si>
    <t xml:space="preserve">Internacionales </t>
  </si>
  <si>
    <t>A.V.</t>
  </si>
  <si>
    <t>Gastos de personal</t>
  </si>
  <si>
    <t xml:space="preserve">      A.V.I. </t>
  </si>
  <si>
    <t xml:space="preserve">Personal local </t>
  </si>
  <si>
    <t xml:space="preserve">      A.V.2. </t>
  </si>
  <si>
    <t xml:space="preserve">Personal expatriado </t>
  </si>
  <si>
    <t>A.VI.</t>
  </si>
  <si>
    <t>Gastos de funcionamiento</t>
  </si>
  <si>
    <t>A.VII.</t>
  </si>
  <si>
    <t xml:space="preserve"> Gastos de evaluación y auditoría</t>
  </si>
  <si>
    <t xml:space="preserve">      A.VII.1. </t>
  </si>
  <si>
    <t>Evaluación</t>
  </si>
  <si>
    <t xml:space="preserve"> </t>
  </si>
  <si>
    <t xml:space="preserve">     A.VII.2.</t>
  </si>
  <si>
    <t>Auditoría</t>
  </si>
  <si>
    <t>Gastos administrativos en la Comunidad Autónoma de Euskadi</t>
  </si>
  <si>
    <t xml:space="preserve"> TOTAL GENERAL</t>
  </si>
  <si>
    <t>PRESUPUESTO POR ACTIVIDADES
AYUDAS A INTERVENCIONES HUMANITARIAS</t>
  </si>
  <si>
    <t>ACTIVIDADES</t>
  </si>
  <si>
    <t>TOTAL 
MONEDA
 LOCAL</t>
  </si>
  <si>
    <t>Partidas</t>
  </si>
  <si>
    <t>Rubros</t>
  </si>
  <si>
    <t>RESULTADO 1</t>
  </si>
  <si>
    <t xml:space="preserve">Actividad 1.1. </t>
  </si>
  <si>
    <t>RESULTADO 2</t>
  </si>
  <si>
    <t>RESULTADO 3</t>
  </si>
  <si>
    <t xml:space="preserve">TOTAL GENERAL </t>
  </si>
  <si>
    <t>LISTADO PERSONAL
AYUDAS A INTERVENCIONES HUMANITARIAS</t>
  </si>
  <si>
    <t>Nº</t>
  </si>
  <si>
    <t>TIPO DE PERSONAL/PUESTO</t>
  </si>
  <si>
    <t>%</t>
  </si>
  <si>
    <t>PEE: Personal eje estratégico A.II</t>
  </si>
  <si>
    <t>…</t>
  </si>
  <si>
    <t>PEE: Personal eje estratégico A.III</t>
  </si>
  <si>
    <t>PEE: Personal eje estratégico A.IV</t>
  </si>
  <si>
    <t>PL: Personal local A.V</t>
  </si>
  <si>
    <t>PE: Personal expatriado A.V</t>
  </si>
  <si>
    <t>A. COSTES DIRECTOS</t>
  </si>
  <si>
    <t>B. COSTES INDIRECTOS</t>
  </si>
  <si>
    <r>
      <t xml:space="preserve">PRESUPUESTO GENERAL EN EUROS
 AYUDAS A INTERVENCIONES HUMANITARIAS </t>
    </r>
    <r>
      <rPr>
        <b/>
        <sz val="11"/>
        <color indexed="10"/>
        <rFont val="Arial"/>
        <family val="2"/>
      </rPr>
      <t>2024</t>
    </r>
    <r>
      <rPr>
        <sz val="11"/>
        <color indexed="8"/>
        <rFont val="Arial"/>
        <family val="2"/>
      </rPr>
      <t xml:space="preserve">
</t>
    </r>
  </si>
  <si>
    <t>COSTE UNITARIO
 (M. LOCAL)</t>
  </si>
  <si>
    <t>COSTE 
UNITARIO 
(M. LOCAL)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</si>
</sst>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4">
    <font>
      <sz val="10"/>
      <name val="Arial"/>
    </font>
    <font>
      <sz val="10"/>
      <color indexed="8"/>
      <name val="SansSerif"/>
    </font>
    <font>
      <b/>
      <sz val="8"/>
      <color indexed="8"/>
      <name val="SansSerif"/>
    </font>
    <font>
      <sz val="8"/>
      <color indexed="8"/>
      <name val="SansSerif"/>
    </font>
    <font>
      <sz val="10"/>
      <name val="Arial"/>
      <family val="2"/>
    </font>
    <font>
      <b/>
      <sz val="11"/>
      <color indexed="10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0"/>
      <color indexed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261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0" fillId="0" borderId="0" xfId="0" applyBorder="1"/>
    <xf numFmtId="0" fontId="0" fillId="0" borderId="0" xfId="0" applyAlignment="1">
      <alignment wrapText="1"/>
    </xf>
    <xf numFmtId="0" fontId="7" fillId="6" borderId="2" xfId="0" applyFont="1" applyFill="1" applyBorder="1" applyAlignment="1">
      <alignment wrapText="1"/>
    </xf>
    <xf numFmtId="0" fontId="7" fillId="6" borderId="3" xfId="0" applyFont="1" applyFill="1" applyBorder="1" applyAlignment="1">
      <alignment wrapText="1"/>
    </xf>
    <xf numFmtId="0" fontId="7" fillId="6" borderId="4" xfId="0" applyFont="1" applyFill="1" applyBorder="1" applyAlignment="1">
      <alignment wrapText="1"/>
    </xf>
    <xf numFmtId="0" fontId="7" fillId="7" borderId="5" xfId="0" applyFont="1" applyFill="1" applyBorder="1" applyAlignment="1">
      <alignment wrapText="1"/>
    </xf>
    <xf numFmtId="10" fontId="7" fillId="7" borderId="6" xfId="0" applyNumberFormat="1" applyFont="1" applyFill="1" applyBorder="1" applyAlignment="1">
      <alignment horizontal="right" wrapText="1"/>
    </xf>
    <xf numFmtId="0" fontId="7" fillId="7" borderId="7" xfId="0" applyFont="1" applyFill="1" applyBorder="1" applyAlignment="1">
      <alignment wrapText="1"/>
    </xf>
    <xf numFmtId="4" fontId="7" fillId="7" borderId="8" xfId="0" applyNumberFormat="1" applyFont="1" applyFill="1" applyBorder="1" applyAlignment="1">
      <alignment horizontal="right" wrapText="1"/>
    </xf>
    <xf numFmtId="10" fontId="7" fillId="7" borderId="9" xfId="0" applyNumberFormat="1" applyFont="1" applyFill="1" applyBorder="1" applyAlignment="1">
      <alignment horizontal="right" wrapText="1"/>
    </xf>
    <xf numFmtId="0" fontId="8" fillId="0" borderId="10" xfId="0" applyFont="1" applyFill="1" applyBorder="1" applyAlignment="1">
      <alignment wrapText="1"/>
    </xf>
    <xf numFmtId="4" fontId="8" fillId="0" borderId="11" xfId="0" applyNumberFormat="1" applyFont="1" applyBorder="1" applyAlignment="1">
      <alignment horizontal="center" wrapText="1"/>
    </xf>
    <xf numFmtId="0" fontId="8" fillId="0" borderId="13" xfId="0" applyFont="1" applyFill="1" applyBorder="1" applyAlignment="1">
      <alignment wrapText="1"/>
    </xf>
    <xf numFmtId="4" fontId="8" fillId="0" borderId="14" xfId="0" applyNumberFormat="1" applyFont="1" applyBorder="1" applyAlignment="1">
      <alignment horizontal="center" wrapText="1"/>
    </xf>
    <xf numFmtId="10" fontId="7" fillId="7" borderId="15" xfId="0" applyNumberFormat="1" applyFont="1" applyFill="1" applyBorder="1" applyAlignment="1">
      <alignment horizontal="right" wrapText="1"/>
    </xf>
    <xf numFmtId="0" fontId="8" fillId="0" borderId="16" xfId="0" applyFont="1" applyFill="1" applyBorder="1" applyAlignment="1">
      <alignment wrapText="1"/>
    </xf>
    <xf numFmtId="4" fontId="8" fillId="0" borderId="17" xfId="0" applyNumberFormat="1" applyFont="1" applyBorder="1" applyAlignment="1">
      <alignment horizontal="center" wrapText="1"/>
    </xf>
    <xf numFmtId="0" fontId="8" fillId="0" borderId="18" xfId="0" applyFont="1" applyFill="1" applyBorder="1" applyAlignment="1">
      <alignment wrapText="1"/>
    </xf>
    <xf numFmtId="4" fontId="8" fillId="0" borderId="19" xfId="0" applyNumberFormat="1" applyFont="1" applyBorder="1" applyAlignment="1">
      <alignment horizontal="center" wrapText="1"/>
    </xf>
    <xf numFmtId="0" fontId="8" fillId="0" borderId="20" xfId="0" applyFont="1" applyFill="1" applyBorder="1" applyAlignment="1">
      <alignment wrapText="1"/>
    </xf>
    <xf numFmtId="4" fontId="8" fillId="0" borderId="21" xfId="0" applyNumberFormat="1" applyFont="1" applyBorder="1" applyAlignment="1">
      <alignment horizontal="center" wrapText="1"/>
    </xf>
    <xf numFmtId="0" fontId="0" fillId="0" borderId="22" xfId="0" applyBorder="1"/>
    <xf numFmtId="0" fontId="7" fillId="7" borderId="23" xfId="0" applyFont="1" applyFill="1" applyBorder="1" applyAlignment="1">
      <alignment wrapText="1"/>
    </xf>
    <xf numFmtId="0" fontId="8" fillId="0" borderId="24" xfId="0" applyFont="1" applyFill="1" applyBorder="1" applyAlignment="1">
      <alignment wrapText="1"/>
    </xf>
    <xf numFmtId="4" fontId="8" fillId="0" borderId="25" xfId="0" applyNumberFormat="1" applyFont="1" applyBorder="1" applyAlignment="1">
      <alignment horizontal="center" wrapText="1"/>
    </xf>
    <xf numFmtId="0" fontId="19" fillId="0" borderId="0" xfId="0" applyFont="1" applyBorder="1"/>
    <xf numFmtId="0" fontId="7" fillId="6" borderId="26" xfId="0" applyFont="1" applyFill="1" applyBorder="1" applyAlignment="1">
      <alignment wrapText="1"/>
    </xf>
    <xf numFmtId="4" fontId="7" fillId="3" borderId="27" xfId="0" applyNumberFormat="1" applyFont="1" applyFill="1" applyBorder="1" applyAlignment="1">
      <alignment horizontal="right" wrapText="1"/>
    </xf>
    <xf numFmtId="10" fontId="7" fillId="3" borderId="28" xfId="0" applyNumberFormat="1" applyFont="1" applyFill="1" applyBorder="1" applyAlignment="1">
      <alignment horizontal="right" wrapText="1"/>
    </xf>
    <xf numFmtId="0" fontId="19" fillId="0" borderId="0" xfId="0" applyFont="1"/>
    <xf numFmtId="0" fontId="7" fillId="6" borderId="29" xfId="0" applyFont="1" applyFill="1" applyBorder="1" applyAlignment="1">
      <alignment wrapText="1"/>
    </xf>
    <xf numFmtId="4" fontId="9" fillId="6" borderId="3" xfId="0" applyNumberFormat="1" applyFont="1" applyFill="1" applyBorder="1" applyAlignment="1">
      <alignment horizontal="justify" vertical="top" wrapText="1"/>
    </xf>
    <xf numFmtId="10" fontId="9" fillId="6" borderId="30" xfId="0" applyNumberFormat="1" applyFont="1" applyFill="1" applyBorder="1" applyAlignment="1">
      <alignment horizontal="center" wrapText="1"/>
    </xf>
    <xf numFmtId="0" fontId="9" fillId="0" borderId="26" xfId="0" applyFont="1" applyFill="1" applyBorder="1" applyAlignment="1">
      <alignment wrapText="1"/>
    </xf>
    <xf numFmtId="4" fontId="9" fillId="0" borderId="27" xfId="0" applyNumberFormat="1" applyFont="1" applyBorder="1" applyAlignment="1">
      <alignment horizontal="right" wrapText="1"/>
    </xf>
    <xf numFmtId="10" fontId="9" fillId="0" borderId="31" xfId="0" applyNumberFormat="1" applyFont="1" applyBorder="1" applyAlignment="1">
      <alignment horizontal="right" wrapText="1"/>
    </xf>
    <xf numFmtId="10" fontId="7" fillId="3" borderId="31" xfId="0" applyNumberFormat="1" applyFont="1" applyFill="1" applyBorder="1" applyAlignment="1">
      <alignment horizontal="right" wrapText="1"/>
    </xf>
    <xf numFmtId="0" fontId="7" fillId="6" borderId="32" xfId="0" applyFont="1" applyFill="1" applyBorder="1" applyAlignment="1">
      <alignment wrapText="1"/>
    </xf>
    <xf numFmtId="4" fontId="7" fillId="6" borderId="33" xfId="0" applyNumberFormat="1" applyFont="1" applyFill="1" applyBorder="1" applyAlignment="1">
      <alignment horizontal="right" wrapText="1"/>
    </xf>
    <xf numFmtId="10" fontId="7" fillId="6" borderId="34" xfId="0" applyNumberFormat="1" applyFont="1" applyFill="1" applyBorder="1" applyAlignment="1">
      <alignment horizontal="right" wrapText="1"/>
    </xf>
    <xf numFmtId="0" fontId="10" fillId="3" borderId="35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wrapText="1"/>
    </xf>
    <xf numFmtId="0" fontId="10" fillId="3" borderId="37" xfId="0" applyFont="1" applyFill="1" applyBorder="1" applyAlignment="1">
      <alignment vertical="top" wrapText="1"/>
    </xf>
    <xf numFmtId="0" fontId="20" fillId="0" borderId="38" xfId="0" applyFont="1" applyFill="1" applyBorder="1" applyAlignment="1">
      <alignment horizontal="center" wrapText="1"/>
    </xf>
    <xf numFmtId="4" fontId="20" fillId="0" borderId="39" xfId="0" applyNumberFormat="1" applyFont="1" applyFill="1" applyBorder="1" applyAlignment="1">
      <alignment horizontal="center" wrapText="1"/>
    </xf>
    <xf numFmtId="0" fontId="20" fillId="0" borderId="40" xfId="0" applyFont="1" applyFill="1" applyBorder="1" applyAlignment="1">
      <alignment horizontal="center" wrapText="1"/>
    </xf>
    <xf numFmtId="0" fontId="20" fillId="0" borderId="41" xfId="0" applyFont="1" applyFill="1" applyBorder="1" applyAlignment="1">
      <alignment horizontal="center" wrapText="1"/>
    </xf>
    <xf numFmtId="4" fontId="20" fillId="0" borderId="42" xfId="0" applyNumberFormat="1" applyFont="1" applyFill="1" applyBorder="1" applyAlignment="1">
      <alignment horizontal="center" wrapText="1"/>
    </xf>
    <xf numFmtId="0" fontId="20" fillId="0" borderId="4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0" fillId="3" borderId="36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horizontal="center" wrapText="1"/>
    </xf>
    <xf numFmtId="4" fontId="20" fillId="0" borderId="43" xfId="0" applyNumberFormat="1" applyFont="1" applyFill="1" applyBorder="1" applyAlignment="1">
      <alignment horizontal="center" wrapText="1"/>
    </xf>
    <xf numFmtId="4" fontId="7" fillId="3" borderId="46" xfId="1" applyNumberFormat="1" applyFont="1" applyFill="1" applyBorder="1" applyAlignment="1" applyProtection="1">
      <alignment horizontal="right" vertical="center" wrapText="1"/>
    </xf>
    <xf numFmtId="164" fontId="7" fillId="3" borderId="46" xfId="1" applyNumberFormat="1" applyFont="1" applyFill="1" applyBorder="1" applyAlignment="1" applyProtection="1">
      <alignment horizontal="right" vertical="center" wrapText="1"/>
    </xf>
    <xf numFmtId="164" fontId="15" fillId="7" borderId="46" xfId="1" applyNumberFormat="1" applyFont="1" applyFill="1" applyBorder="1" applyAlignment="1" applyProtection="1">
      <alignment horizontal="center" vertical="center" wrapText="1"/>
    </xf>
    <xf numFmtId="164" fontId="21" fillId="8" borderId="46" xfId="1" applyNumberFormat="1" applyFont="1" applyFill="1" applyBorder="1" applyAlignment="1" applyProtection="1">
      <alignment horizontal="right" vertical="center" wrapText="1"/>
    </xf>
    <xf numFmtId="4" fontId="21" fillId="8" borderId="46" xfId="1" applyNumberFormat="1" applyFont="1" applyFill="1" applyBorder="1" applyAlignment="1" applyProtection="1">
      <alignment horizontal="right" vertical="center" wrapText="1"/>
    </xf>
    <xf numFmtId="4" fontId="21" fillId="8" borderId="58" xfId="1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7" fillId="6" borderId="63" xfId="1" applyNumberFormat="1" applyFont="1" applyFill="1" applyBorder="1" applyAlignment="1" applyProtection="1">
      <alignment horizontal="right" vertical="center" wrapText="1"/>
    </xf>
    <xf numFmtId="4" fontId="21" fillId="8" borderId="67" xfId="1" applyNumberFormat="1" applyFont="1" applyFill="1" applyBorder="1" applyAlignment="1" applyProtection="1">
      <alignment vertical="center" wrapText="1"/>
    </xf>
    <xf numFmtId="10" fontId="7" fillId="3" borderId="72" xfId="1" applyNumberFormat="1" applyFont="1" applyFill="1" applyBorder="1" applyAlignment="1" applyProtection="1">
      <alignment horizontal="right" vertical="center" wrapText="1"/>
    </xf>
    <xf numFmtId="10" fontId="21" fillId="8" borderId="72" xfId="1" applyNumberFormat="1" applyFont="1" applyFill="1" applyBorder="1" applyAlignment="1" applyProtection="1">
      <alignment horizontal="right" vertical="center" wrapText="1"/>
    </xf>
    <xf numFmtId="10" fontId="21" fillId="8" borderId="73" xfId="1" applyNumberFormat="1" applyFon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12" fillId="4" borderId="45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7" fillId="3" borderId="55" xfId="0" applyFont="1" applyFill="1" applyBorder="1" applyAlignment="1" applyProtection="1">
      <alignment horizontal="left" vertical="center" indent="1"/>
      <protection locked="0"/>
    </xf>
    <xf numFmtId="0" fontId="4" fillId="0" borderId="55" xfId="0" applyFont="1" applyFill="1" applyBorder="1" applyAlignment="1" applyProtection="1">
      <alignment horizontal="left" vertical="center" indent="1"/>
      <protection locked="0"/>
    </xf>
    <xf numFmtId="0" fontId="4" fillId="0" borderId="57" xfId="1" applyFont="1" applyFill="1" applyBorder="1" applyAlignment="1" applyProtection="1">
      <alignment horizontal="center" vertical="center" wrapText="1"/>
      <protection locked="0"/>
    </xf>
    <xf numFmtId="164" fontId="4" fillId="0" borderId="57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46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2" xfId="1" applyFont="1" applyFill="1" applyBorder="1" applyAlignment="1" applyProtection="1">
      <alignment horizontal="center"/>
      <protection locked="0"/>
    </xf>
    <xf numFmtId="0" fontId="14" fillId="0" borderId="0" xfId="1" applyFont="1" applyFill="1" applyBorder="1" applyAlignment="1" applyProtection="1">
      <alignment horizontal="center"/>
      <protection locked="0"/>
    </xf>
    <xf numFmtId="0" fontId="4" fillId="9" borderId="55" xfId="0" applyFont="1" applyFill="1" applyBorder="1" applyAlignment="1" applyProtection="1">
      <alignment vertical="center"/>
      <protection locked="0"/>
    </xf>
    <xf numFmtId="0" fontId="4" fillId="9" borderId="57" xfId="0" applyFont="1" applyFill="1" applyBorder="1" applyAlignment="1" applyProtection="1">
      <alignment wrapText="1"/>
      <protection locked="0"/>
    </xf>
    <xf numFmtId="164" fontId="4" fillId="9" borderId="57" xfId="0" applyNumberFormat="1" applyFont="1" applyFill="1" applyBorder="1" applyAlignment="1" applyProtection="1">
      <alignment horizontal="center" wrapText="1"/>
      <protection locked="0"/>
    </xf>
    <xf numFmtId="164" fontId="4" fillId="9" borderId="46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35" xfId="1" applyFont="1" applyFill="1" applyBorder="1" applyAlignment="1" applyProtection="1">
      <alignment horizontal="center"/>
      <protection locked="0"/>
    </xf>
    <xf numFmtId="0" fontId="7" fillId="0" borderId="71" xfId="0" applyFont="1" applyFill="1" applyBorder="1" applyAlignment="1" applyProtection="1">
      <alignment vertical="center"/>
      <protection locked="0"/>
    </xf>
    <xf numFmtId="0" fontId="7" fillId="0" borderId="53" xfId="0" applyFont="1" applyFill="1" applyBorder="1" applyAlignment="1" applyProtection="1">
      <alignment wrapText="1"/>
      <protection locked="0"/>
    </xf>
    <xf numFmtId="0" fontId="7" fillId="0" borderId="54" xfId="0" applyFont="1" applyFill="1" applyBorder="1" applyAlignment="1" applyProtection="1">
      <alignment horizontal="center" wrapText="1"/>
      <protection locked="0"/>
    </xf>
    <xf numFmtId="0" fontId="7" fillId="0" borderId="53" xfId="0" applyFont="1" applyFill="1" applyBorder="1" applyAlignment="1" applyProtection="1">
      <alignment horizontal="center" wrapText="1"/>
      <protection locked="0"/>
    </xf>
    <xf numFmtId="164" fontId="4" fillId="0" borderId="53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70" xfId="1" applyNumberFormat="1" applyFont="1" applyFill="1" applyBorder="1" applyAlignment="1" applyProtection="1">
      <alignment horizontal="center" vertical="center" wrapText="1"/>
      <protection locked="0"/>
    </xf>
    <xf numFmtId="0" fontId="15" fillId="9" borderId="55" xfId="0" applyFont="1" applyFill="1" applyBorder="1" applyAlignment="1" applyProtection="1">
      <alignment vertical="center"/>
      <protection locked="0"/>
    </xf>
    <xf numFmtId="0" fontId="15" fillId="9" borderId="57" xfId="0" applyFont="1" applyFill="1" applyBorder="1" applyAlignment="1" applyProtection="1">
      <alignment wrapText="1"/>
      <protection locked="0"/>
    </xf>
    <xf numFmtId="164" fontId="8" fillId="9" borderId="57" xfId="0" applyNumberFormat="1" applyFont="1" applyFill="1" applyBorder="1" applyAlignment="1" applyProtection="1">
      <alignment horizontal="center" wrapText="1"/>
      <protection locked="0"/>
    </xf>
    <xf numFmtId="0" fontId="7" fillId="0" borderId="55" xfId="0" applyFont="1" applyFill="1" applyBorder="1" applyAlignment="1" applyProtection="1">
      <alignment vertical="center"/>
      <protection locked="0"/>
    </xf>
    <xf numFmtId="0" fontId="7" fillId="0" borderId="57" xfId="0" applyFont="1" applyFill="1" applyBorder="1" applyAlignment="1" applyProtection="1">
      <alignment wrapText="1"/>
      <protection locked="0"/>
    </xf>
    <xf numFmtId="0" fontId="8" fillId="0" borderId="55" xfId="0" applyFont="1" applyFill="1" applyBorder="1" applyAlignment="1" applyProtection="1">
      <alignment horizontal="center" vertical="center"/>
      <protection locked="0"/>
    </xf>
    <xf numFmtId="0" fontId="8" fillId="0" borderId="57" xfId="1" applyFont="1" applyFill="1" applyBorder="1" applyAlignment="1" applyProtection="1">
      <alignment horizontal="left" vertical="center" wrapText="1"/>
      <protection locked="0"/>
    </xf>
    <xf numFmtId="0" fontId="4" fillId="9" borderId="55" xfId="0" applyFont="1" applyFill="1" applyBorder="1" applyAlignment="1" applyProtection="1">
      <alignment horizontal="center" vertical="center"/>
      <protection locked="0"/>
    </xf>
    <xf numFmtId="0" fontId="4" fillId="9" borderId="57" xfId="1" applyFont="1" applyFill="1" applyBorder="1" applyAlignment="1" applyProtection="1">
      <alignment horizontal="left" vertical="center" wrapText="1"/>
      <protection locked="0"/>
    </xf>
    <xf numFmtId="164" fontId="4" fillId="9" borderId="57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49" xfId="1" applyFont="1" applyFill="1" applyBorder="1" applyAlignment="1" applyProtection="1">
      <alignment horizontal="center"/>
      <protection locked="0"/>
    </xf>
    <xf numFmtId="0" fontId="4" fillId="0" borderId="55" xfId="0" applyFont="1" applyFill="1" applyBorder="1" applyAlignment="1" applyProtection="1">
      <alignment horizontal="center" vertical="center"/>
      <protection locked="0"/>
    </xf>
    <xf numFmtId="0" fontId="14" fillId="9" borderId="0" xfId="1" applyFont="1" applyFill="1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7" fillId="9" borderId="55" xfId="0" applyFont="1" applyFill="1" applyBorder="1" applyAlignment="1" applyProtection="1">
      <alignment horizontal="left" vertical="center" indent="1"/>
      <protection locked="0"/>
    </xf>
    <xf numFmtId="0" fontId="7" fillId="9" borderId="57" xfId="1" applyFont="1" applyFill="1" applyBorder="1" applyAlignment="1" applyProtection="1">
      <alignment horizontal="left" vertical="center" wrapText="1"/>
      <protection locked="0"/>
    </xf>
    <xf numFmtId="0" fontId="15" fillId="9" borderId="55" xfId="0" applyFont="1" applyFill="1" applyBorder="1" applyAlignment="1" applyProtection="1">
      <alignment horizontal="center" vertical="center"/>
      <protection locked="0"/>
    </xf>
    <xf numFmtId="0" fontId="15" fillId="9" borderId="57" xfId="1" applyFont="1" applyFill="1" applyBorder="1" applyAlignment="1" applyProtection="1">
      <alignment horizontal="left" vertical="center" wrapText="1"/>
      <protection locked="0"/>
    </xf>
    <xf numFmtId="164" fontId="8" fillId="9" borderId="5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4" fontId="4" fillId="0" borderId="46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80" xfId="0" applyFont="1" applyFill="1" applyBorder="1" applyAlignment="1" applyProtection="1">
      <alignment horizontal="center" wrapText="1"/>
      <protection locked="0"/>
    </xf>
    <xf numFmtId="0" fontId="0" fillId="0" borderId="59" xfId="0" applyFill="1" applyBorder="1" applyProtection="1">
      <protection locked="0"/>
    </xf>
    <xf numFmtId="0" fontId="0" fillId="0" borderId="22" xfId="0" applyBorder="1" applyProtection="1">
      <protection locked="0"/>
    </xf>
    <xf numFmtId="0" fontId="7" fillId="6" borderId="55" xfId="0" applyFont="1" applyFill="1" applyBorder="1" applyAlignment="1" applyProtection="1">
      <alignment vertical="center"/>
      <protection locked="0"/>
    </xf>
    <xf numFmtId="0" fontId="7" fillId="6" borderId="57" xfId="1" applyFont="1" applyFill="1" applyBorder="1" applyAlignment="1" applyProtection="1">
      <alignment vertical="center" wrapText="1"/>
      <protection locked="0"/>
    </xf>
    <xf numFmtId="0" fontId="7" fillId="6" borderId="50" xfId="1" applyFont="1" applyFill="1" applyBorder="1" applyAlignment="1" applyProtection="1">
      <alignment vertical="center" wrapText="1"/>
      <protection locked="0"/>
    </xf>
    <xf numFmtId="0" fontId="7" fillId="6" borderId="51" xfId="1" applyFont="1" applyFill="1" applyBorder="1" applyAlignment="1" applyProtection="1">
      <alignment vertical="center" wrapText="1"/>
      <protection locked="0"/>
    </xf>
    <xf numFmtId="0" fontId="7" fillId="6" borderId="70" xfId="1" applyFont="1" applyFill="1" applyBorder="1" applyAlignment="1" applyProtection="1">
      <alignment horizontal="left" vertical="center"/>
      <protection locked="0"/>
    </xf>
    <xf numFmtId="0" fontId="4" fillId="0" borderId="48" xfId="1" applyFont="1" applyFill="1" applyBorder="1" applyAlignment="1" applyProtection="1">
      <alignment horizontal="left" vertical="center" wrapText="1"/>
      <protection locked="0"/>
    </xf>
    <xf numFmtId="0" fontId="4" fillId="0" borderId="49" xfId="1" applyFont="1" applyFill="1" applyBorder="1" applyAlignment="1" applyProtection="1">
      <alignment horizontal="left" vertical="center" wrapText="1"/>
      <protection locked="0"/>
    </xf>
    <xf numFmtId="0" fontId="4" fillId="0" borderId="57" xfId="1" applyFont="1" applyFill="1" applyBorder="1" applyAlignment="1" applyProtection="1">
      <alignment vertical="center" wrapText="1"/>
      <protection locked="0"/>
    </xf>
    <xf numFmtId="164" fontId="4" fillId="0" borderId="57" xfId="1" applyNumberFormat="1" applyFont="1" applyFill="1" applyBorder="1" applyAlignment="1" applyProtection="1">
      <alignment vertical="center" wrapText="1"/>
      <protection locked="0"/>
    </xf>
    <xf numFmtId="0" fontId="14" fillId="5" borderId="47" xfId="1" applyFont="1" applyFill="1" applyBorder="1" applyAlignment="1" applyProtection="1">
      <alignment horizontal="center"/>
      <protection locked="0"/>
    </xf>
    <xf numFmtId="164" fontId="4" fillId="0" borderId="57" xfId="1" applyNumberFormat="1" applyFont="1" applyFill="1" applyBorder="1" applyAlignment="1" applyProtection="1">
      <alignment horizontal="right" vertical="center" wrapText="1"/>
      <protection locked="0"/>
    </xf>
    <xf numFmtId="0" fontId="21" fillId="8" borderId="48" xfId="1" applyFont="1" applyFill="1" applyBorder="1" applyAlignment="1" applyProtection="1">
      <alignment vertical="center"/>
      <protection locked="0"/>
    </xf>
    <xf numFmtId="0" fontId="21" fillId="8" borderId="50" xfId="1" applyFont="1" applyFill="1" applyBorder="1" applyAlignment="1" applyProtection="1">
      <alignment vertical="center"/>
      <protection locked="0"/>
    </xf>
    <xf numFmtId="4" fontId="4" fillId="0" borderId="70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21" fillId="8" borderId="61" xfId="1" applyFont="1" applyFill="1" applyBorder="1" applyAlignment="1" applyProtection="1">
      <alignment horizontal="center" vertical="center"/>
      <protection locked="0"/>
    </xf>
    <xf numFmtId="0" fontId="21" fillId="8" borderId="92" xfId="1" applyFont="1" applyFill="1" applyBorder="1" applyAlignment="1" applyProtection="1">
      <alignment horizontal="center" vertical="center" wrapText="1"/>
      <protection locked="0"/>
    </xf>
    <xf numFmtId="0" fontId="21" fillId="8" borderId="60" xfId="1" applyFont="1" applyFill="1" applyBorder="1" applyAlignment="1" applyProtection="1">
      <alignment horizontal="center" vertical="center" wrapText="1"/>
      <protection locked="0"/>
    </xf>
    <xf numFmtId="0" fontId="21" fillId="8" borderId="62" xfId="1" applyFont="1" applyFill="1" applyBorder="1" applyAlignment="1" applyProtection="1">
      <alignment horizontal="center" vertical="center"/>
      <protection locked="0"/>
    </xf>
    <xf numFmtId="0" fontId="0" fillId="0" borderId="22" xfId="0" applyFill="1" applyBorder="1" applyProtection="1">
      <protection locked="0"/>
    </xf>
    <xf numFmtId="0" fontId="7" fillId="6" borderId="46" xfId="1" applyFont="1" applyFill="1" applyBorder="1" applyAlignment="1" applyProtection="1">
      <alignment vertical="center" wrapText="1"/>
      <protection locked="0"/>
    </xf>
    <xf numFmtId="0" fontId="4" fillId="0" borderId="55" xfId="1" applyFont="1" applyFill="1" applyBorder="1" applyAlignment="1" applyProtection="1">
      <alignment horizontal="center" vertical="center" wrapText="1"/>
      <protection locked="0"/>
    </xf>
    <xf numFmtId="0" fontId="4" fillId="0" borderId="49" xfId="1" applyFont="1" applyFill="1" applyBorder="1" applyAlignment="1" applyProtection="1">
      <alignment horizontal="center" vertical="center" wrapText="1"/>
      <protection locked="0"/>
    </xf>
    <xf numFmtId="0" fontId="4" fillId="0" borderId="48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4" fillId="6" borderId="46" xfId="1" applyFont="1" applyFill="1" applyBorder="1" applyAlignment="1" applyProtection="1">
      <alignment horizontal="left" vertical="center" wrapText="1"/>
      <protection locked="0"/>
    </xf>
    <xf numFmtId="0" fontId="4" fillId="0" borderId="64" xfId="0" applyFont="1" applyFill="1" applyBorder="1" applyAlignment="1" applyProtection="1">
      <alignment horizontal="center" vertical="center"/>
      <protection locked="0"/>
    </xf>
    <xf numFmtId="0" fontId="7" fillId="0" borderId="49" xfId="1" applyFont="1" applyFill="1" applyBorder="1" applyAlignment="1" applyProtection="1">
      <alignment horizontal="center" vertical="center" wrapText="1"/>
      <protection locked="0"/>
    </xf>
    <xf numFmtId="0" fontId="4" fillId="6" borderId="66" xfId="1" applyFont="1" applyFill="1" applyBorder="1" applyAlignment="1" applyProtection="1">
      <alignment horizontal="left" vertical="center" wrapText="1"/>
      <protection locked="0"/>
    </xf>
    <xf numFmtId="0" fontId="4" fillId="0" borderId="51" xfId="0" applyFont="1" applyFill="1" applyBorder="1" applyAlignment="1" applyProtection="1">
      <alignment horizontal="center" vertical="center"/>
      <protection locked="0"/>
    </xf>
    <xf numFmtId="0" fontId="4" fillId="0" borderId="51" xfId="1" applyFont="1" applyFill="1" applyBorder="1" applyAlignment="1" applyProtection="1">
      <alignment horizontal="center" vertical="center" wrapText="1"/>
      <protection locked="0"/>
    </xf>
    <xf numFmtId="0" fontId="7" fillId="0" borderId="50" xfId="1" applyFont="1" applyFill="1" applyBorder="1" applyAlignment="1" applyProtection="1">
      <alignment horizontal="center" vertical="center" wrapText="1"/>
      <protection locked="0"/>
    </xf>
    <xf numFmtId="0" fontId="7" fillId="0" borderId="67" xfId="1" applyFont="1" applyFill="1" applyBorder="1" applyAlignment="1" applyProtection="1">
      <alignment horizontal="center" vertical="center" wrapText="1"/>
      <protection locked="0"/>
    </xf>
    <xf numFmtId="0" fontId="7" fillId="0" borderId="93" xfId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Protection="1">
      <protection locked="0"/>
    </xf>
    <xf numFmtId="0" fontId="21" fillId="8" borderId="68" xfId="1" applyFont="1" applyFill="1" applyBorder="1" applyAlignment="1" applyProtection="1">
      <alignment horizontal="center" vertical="center" wrapText="1"/>
      <protection locked="0"/>
    </xf>
    <xf numFmtId="0" fontId="21" fillId="0" borderId="69" xfId="1" applyFont="1" applyFill="1" applyBorder="1" applyAlignment="1" applyProtection="1">
      <alignment vertical="center" wrapText="1"/>
      <protection locked="0"/>
    </xf>
    <xf numFmtId="0" fontId="21" fillId="8" borderId="58" xfId="1" applyFont="1" applyFill="1" applyBorder="1" applyAlignment="1" applyProtection="1">
      <alignment vertical="center" wrapText="1"/>
      <protection locked="0"/>
    </xf>
    <xf numFmtId="0" fontId="0" fillId="0" borderId="69" xfId="0" applyBorder="1" applyProtection="1">
      <protection locked="0"/>
    </xf>
    <xf numFmtId="10" fontId="8" fillId="9" borderId="12" xfId="0" applyNumberFormat="1" applyFont="1" applyFill="1" applyBorder="1" applyAlignment="1">
      <alignment horizontal="center" wrapText="1"/>
    </xf>
    <xf numFmtId="10" fontId="8" fillId="9" borderId="94" xfId="0" applyNumberFormat="1" applyFont="1" applyFill="1" applyBorder="1" applyAlignment="1">
      <alignment horizontal="center" wrapText="1"/>
    </xf>
    <xf numFmtId="0" fontId="4" fillId="0" borderId="57" xfId="1" applyFont="1" applyFill="1" applyBorder="1" applyAlignment="1" applyProtection="1">
      <alignment horizontal="left" vertical="center" wrapText="1"/>
      <protection locked="0"/>
    </xf>
    <xf numFmtId="10" fontId="8" fillId="9" borderId="95" xfId="0" applyNumberFormat="1" applyFont="1" applyFill="1" applyBorder="1" applyAlignment="1">
      <alignment horizontal="center" wrapText="1"/>
    </xf>
    <xf numFmtId="10" fontId="8" fillId="9" borderId="96" xfId="0" applyNumberFormat="1" applyFont="1" applyFill="1" applyBorder="1" applyAlignment="1">
      <alignment horizontal="center" wrapText="1"/>
    </xf>
    <xf numFmtId="10" fontId="8" fillId="9" borderId="9" xfId="0" applyNumberFormat="1" applyFont="1" applyFill="1" applyBorder="1" applyAlignment="1">
      <alignment horizontal="center" wrapText="1"/>
    </xf>
    <xf numFmtId="10" fontId="8" fillId="9" borderId="97" xfId="0" applyNumberFormat="1" applyFont="1" applyFill="1" applyBorder="1" applyAlignment="1">
      <alignment horizontal="center" wrapText="1"/>
    </xf>
    <xf numFmtId="10" fontId="15" fillId="7" borderId="72" xfId="1" applyNumberFormat="1" applyFont="1" applyFill="1" applyBorder="1" applyAlignment="1" applyProtection="1">
      <alignment horizontal="center" vertical="center" wrapText="1"/>
    </xf>
    <xf numFmtId="10" fontId="7" fillId="3" borderId="72" xfId="1" applyNumberFormat="1" applyFont="1" applyFill="1" applyBorder="1" applyAlignment="1" applyProtection="1">
      <alignment horizontal="right" vertical="center" wrapText="1"/>
      <protection locked="0"/>
    </xf>
    <xf numFmtId="164" fontId="7" fillId="3" borderId="46" xfId="1" applyNumberFormat="1" applyFont="1" applyFill="1" applyBorder="1" applyAlignment="1" applyProtection="1">
      <alignment horizontal="right" vertical="center" wrapText="1"/>
      <protection locked="0"/>
    </xf>
    <xf numFmtId="0" fontId="7" fillId="3" borderId="55" xfId="0" applyFont="1" applyFill="1" applyBorder="1" applyAlignment="1" applyProtection="1">
      <alignment horizontal="left" vertical="center" indent="1"/>
    </xf>
    <xf numFmtId="0" fontId="15" fillId="7" borderId="48" xfId="0" applyFont="1" applyFill="1" applyBorder="1" applyAlignment="1" applyProtection="1">
      <alignment vertical="center"/>
    </xf>
    <xf numFmtId="0" fontId="15" fillId="7" borderId="49" xfId="0" applyFont="1" applyFill="1" applyBorder="1" applyAlignment="1" applyProtection="1">
      <alignment wrapText="1"/>
    </xf>
    <xf numFmtId="0" fontId="15" fillId="7" borderId="50" xfId="0" applyFont="1" applyFill="1" applyBorder="1" applyAlignment="1" applyProtection="1">
      <alignment wrapText="1"/>
    </xf>
    <xf numFmtId="0" fontId="15" fillId="7" borderId="51" xfId="0" applyFont="1" applyFill="1" applyBorder="1" applyAlignment="1" applyProtection="1">
      <alignment wrapText="1"/>
    </xf>
    <xf numFmtId="164" fontId="8" fillId="7" borderId="52" xfId="0" applyNumberFormat="1" applyFont="1" applyFill="1" applyBorder="1" applyAlignment="1" applyProtection="1">
      <alignment horizontal="center" wrapText="1"/>
    </xf>
    <xf numFmtId="0" fontId="15" fillId="7" borderId="55" xfId="0" applyFont="1" applyFill="1" applyBorder="1" applyAlignment="1" applyProtection="1">
      <alignment vertical="center"/>
    </xf>
    <xf numFmtId="0" fontId="15" fillId="7" borderId="56" xfId="0" applyFont="1" applyFill="1" applyBorder="1" applyAlignment="1" applyProtection="1">
      <alignment wrapText="1"/>
    </xf>
    <xf numFmtId="0" fontId="15" fillId="7" borderId="55" xfId="0" applyFont="1" applyFill="1" applyBorder="1" applyAlignment="1" applyProtection="1">
      <alignment horizontal="center" vertical="center"/>
    </xf>
    <xf numFmtId="0" fontId="15" fillId="7" borderId="49" xfId="1" applyFont="1" applyFill="1" applyBorder="1" applyAlignment="1" applyProtection="1">
      <alignment vertical="center" wrapText="1"/>
    </xf>
    <xf numFmtId="0" fontId="15" fillId="7" borderId="50" xfId="1" applyFont="1" applyFill="1" applyBorder="1" applyAlignment="1" applyProtection="1">
      <alignment vertical="center" wrapText="1"/>
    </xf>
    <xf numFmtId="0" fontId="15" fillId="7" borderId="51" xfId="1" applyFont="1" applyFill="1" applyBorder="1" applyAlignment="1" applyProtection="1">
      <alignment vertical="center" wrapText="1"/>
    </xf>
    <xf numFmtId="164" fontId="8" fillId="7" borderId="57" xfId="1" applyNumberFormat="1" applyFont="1" applyFill="1" applyBorder="1" applyAlignment="1" applyProtection="1">
      <alignment horizontal="center" vertical="center" wrapText="1"/>
    </xf>
    <xf numFmtId="0" fontId="15" fillId="7" borderId="57" xfId="1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4" fillId="0" borderId="57" xfId="1" applyFont="1" applyFill="1" applyBorder="1" applyAlignment="1" applyProtection="1">
      <alignment horizontal="left" vertical="center" wrapText="1"/>
      <protection locked="0"/>
    </xf>
    <xf numFmtId="4" fontId="21" fillId="8" borderId="46" xfId="1" applyNumberFormat="1" applyFont="1" applyFill="1" applyBorder="1" applyAlignment="1" applyProtection="1">
      <alignment vertical="center"/>
      <protection locked="0"/>
    </xf>
    <xf numFmtId="4" fontId="7" fillId="6" borderId="70" xfId="1" applyNumberFormat="1" applyFont="1" applyFill="1" applyBorder="1" applyAlignment="1" applyProtection="1">
      <alignment horizontal="right" vertical="center" wrapText="1"/>
      <protection locked="0"/>
    </xf>
    <xf numFmtId="4" fontId="7" fillId="6" borderId="46" xfId="1" applyNumberFormat="1" applyFont="1" applyFill="1" applyBorder="1" applyAlignment="1" applyProtection="1">
      <alignment horizontal="right" vertical="center" wrapText="1"/>
      <protection locked="0"/>
    </xf>
    <xf numFmtId="4" fontId="21" fillId="8" borderId="58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6" xfId="1" applyFont="1" applyFill="1" applyBorder="1" applyAlignment="1" applyProtection="1">
      <alignment horizontal="center" vertical="center" wrapText="1"/>
      <protection locked="0"/>
    </xf>
    <xf numFmtId="0" fontId="4" fillId="0" borderId="65" xfId="1" applyFont="1" applyFill="1" applyBorder="1" applyAlignment="1" applyProtection="1">
      <alignment horizontal="center" vertical="center" wrapText="1"/>
      <protection locked="0"/>
    </xf>
    <xf numFmtId="0" fontId="4" fillId="0" borderId="66" xfId="1" applyFont="1" applyFill="1" applyBorder="1" applyAlignment="1" applyProtection="1">
      <alignment horizontal="center" vertical="center" wrapText="1"/>
      <protection locked="0"/>
    </xf>
    <xf numFmtId="0" fontId="22" fillId="8" borderId="35" xfId="0" applyFont="1" applyFill="1" applyBorder="1" applyAlignment="1">
      <alignment horizontal="center" wrapText="1"/>
    </xf>
    <xf numFmtId="0" fontId="22" fillId="8" borderId="3" xfId="0" applyFont="1" applyFill="1" applyBorder="1" applyAlignment="1">
      <alignment horizontal="center" wrapText="1"/>
    </xf>
    <xf numFmtId="0" fontId="22" fillId="8" borderId="37" xfId="0" applyFont="1" applyFill="1" applyBorder="1" applyAlignment="1">
      <alignment horizontal="center" wrapText="1"/>
    </xf>
    <xf numFmtId="0" fontId="20" fillId="10" borderId="35" xfId="0" applyFont="1" applyFill="1" applyBorder="1" applyAlignment="1">
      <alignment horizontal="center" wrapText="1"/>
    </xf>
    <xf numFmtId="0" fontId="20" fillId="10" borderId="3" xfId="0" applyFont="1" applyFill="1" applyBorder="1" applyAlignment="1">
      <alignment horizontal="center" wrapText="1"/>
    </xf>
    <xf numFmtId="0" fontId="20" fillId="10" borderId="37" xfId="0" applyFont="1" applyFill="1" applyBorder="1" applyAlignment="1">
      <alignment horizontal="center" wrapText="1"/>
    </xf>
    <xf numFmtId="0" fontId="21" fillId="8" borderId="74" xfId="0" applyFont="1" applyFill="1" applyBorder="1" applyAlignment="1">
      <alignment horizontal="center" vertical="center" wrapText="1"/>
    </xf>
    <xf numFmtId="0" fontId="21" fillId="8" borderId="75" xfId="0" applyFont="1" applyFill="1" applyBorder="1" applyAlignment="1">
      <alignment horizontal="center" vertical="center" wrapText="1"/>
    </xf>
    <xf numFmtId="0" fontId="21" fillId="8" borderId="76" xfId="0" applyFont="1" applyFill="1" applyBorder="1" applyAlignment="1">
      <alignment horizontal="center" vertical="center" wrapText="1"/>
    </xf>
    <xf numFmtId="0" fontId="21" fillId="8" borderId="77" xfId="0" applyFont="1" applyFill="1" applyBorder="1" applyAlignment="1">
      <alignment horizontal="center" vertical="center" wrapText="1"/>
    </xf>
    <xf numFmtId="0" fontId="21" fillId="8" borderId="78" xfId="0" applyFont="1" applyFill="1" applyBorder="1" applyAlignment="1">
      <alignment horizontal="center" vertical="center" wrapText="1"/>
    </xf>
    <xf numFmtId="0" fontId="21" fillId="8" borderId="79" xfId="0" applyFont="1" applyFill="1" applyBorder="1" applyAlignment="1">
      <alignment horizontal="center" vertical="center" wrapText="1"/>
    </xf>
    <xf numFmtId="0" fontId="20" fillId="7" borderId="35" xfId="0" applyFont="1" applyFill="1" applyBorder="1" applyAlignment="1" applyProtection="1">
      <alignment horizontal="center" vertical="center" wrapText="1"/>
    </xf>
    <xf numFmtId="0" fontId="20" fillId="7" borderId="3" xfId="0" applyFont="1" applyFill="1" applyBorder="1" applyAlignment="1" applyProtection="1">
      <alignment horizontal="center" vertical="center" wrapText="1"/>
    </xf>
    <xf numFmtId="0" fontId="20" fillId="7" borderId="37" xfId="0" applyFont="1" applyFill="1" applyBorder="1" applyAlignment="1" applyProtection="1">
      <alignment horizontal="center" vertical="center" wrapText="1"/>
    </xf>
    <xf numFmtId="0" fontId="21" fillId="8" borderId="82" xfId="1" applyFont="1" applyFill="1" applyBorder="1" applyAlignment="1" applyProtection="1">
      <alignment horizontal="left" vertical="center"/>
    </xf>
    <xf numFmtId="0" fontId="21" fillId="8" borderId="83" xfId="1" applyFont="1" applyFill="1" applyBorder="1" applyAlignment="1" applyProtection="1">
      <alignment horizontal="left" vertical="center"/>
    </xf>
    <xf numFmtId="0" fontId="21" fillId="8" borderId="84" xfId="1" applyFont="1" applyFill="1" applyBorder="1" applyAlignment="1" applyProtection="1">
      <alignment horizontal="left" vertical="center"/>
    </xf>
    <xf numFmtId="0" fontId="7" fillId="3" borderId="49" xfId="1" applyFont="1" applyFill="1" applyBorder="1" applyAlignment="1" applyProtection="1">
      <alignment horizontal="left" vertical="center" wrapText="1"/>
    </xf>
    <xf numFmtId="0" fontId="7" fillId="3" borderId="50" xfId="1" applyFont="1" applyFill="1" applyBorder="1" applyAlignment="1" applyProtection="1">
      <alignment horizontal="left" vertical="center" wrapText="1"/>
    </xf>
    <xf numFmtId="0" fontId="7" fillId="3" borderId="51" xfId="1" applyFont="1" applyFill="1" applyBorder="1" applyAlignment="1" applyProtection="1">
      <alignment horizontal="left" vertical="center" wrapText="1"/>
    </xf>
    <xf numFmtId="0" fontId="7" fillId="3" borderId="49" xfId="1" applyFont="1" applyFill="1" applyBorder="1" applyAlignment="1" applyProtection="1">
      <alignment horizontal="left" vertical="center" wrapText="1"/>
      <protection locked="0"/>
    </xf>
    <xf numFmtId="0" fontId="7" fillId="3" borderId="50" xfId="1" applyFont="1" applyFill="1" applyBorder="1" applyAlignment="1" applyProtection="1">
      <alignment horizontal="left" vertical="center" wrapText="1"/>
      <protection locked="0"/>
    </xf>
    <xf numFmtId="0" fontId="7" fillId="3" borderId="51" xfId="1" applyFont="1" applyFill="1" applyBorder="1" applyAlignment="1" applyProtection="1">
      <alignment horizontal="left" vertical="center" wrapText="1"/>
      <protection locked="0"/>
    </xf>
    <xf numFmtId="0" fontId="21" fillId="8" borderId="55" xfId="1" applyFont="1" applyFill="1" applyBorder="1" applyAlignment="1" applyProtection="1">
      <alignment horizontal="left" vertical="center" wrapText="1"/>
    </xf>
    <xf numFmtId="0" fontId="21" fillId="8" borderId="57" xfId="1" applyFont="1" applyFill="1" applyBorder="1" applyAlignment="1" applyProtection="1">
      <alignment horizontal="left" vertical="center" wrapText="1"/>
    </xf>
    <xf numFmtId="0" fontId="7" fillId="3" borderId="48" xfId="1" applyFont="1" applyFill="1" applyBorder="1" applyAlignment="1" applyProtection="1">
      <alignment horizontal="left" vertical="center" wrapText="1"/>
      <protection locked="0"/>
    </xf>
    <xf numFmtId="0" fontId="7" fillId="3" borderId="72" xfId="1" applyFont="1" applyFill="1" applyBorder="1" applyAlignment="1" applyProtection="1">
      <alignment horizontal="left" vertical="center" wrapText="1"/>
      <protection locked="0"/>
    </xf>
    <xf numFmtId="0" fontId="4" fillId="0" borderId="57" xfId="1" applyFont="1" applyFill="1" applyBorder="1" applyAlignment="1" applyProtection="1">
      <alignment horizontal="left" vertical="center" wrapText="1"/>
      <protection locked="0"/>
    </xf>
    <xf numFmtId="0" fontId="7" fillId="3" borderId="57" xfId="1" applyFont="1" applyFill="1" applyBorder="1" applyAlignment="1" applyProtection="1">
      <alignment horizontal="left" vertical="center" wrapText="1"/>
    </xf>
    <xf numFmtId="0" fontId="7" fillId="3" borderId="65" xfId="1" applyFont="1" applyFill="1" applyBorder="1" applyAlignment="1" applyProtection="1">
      <alignment horizontal="left" vertical="center" wrapText="1"/>
    </xf>
    <xf numFmtId="0" fontId="21" fillId="8" borderId="85" xfId="0" applyFont="1" applyFill="1" applyBorder="1" applyAlignment="1" applyProtection="1">
      <alignment horizontal="center" vertical="center" wrapText="1"/>
    </xf>
    <xf numFmtId="0" fontId="21" fillId="8" borderId="72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/>
      <protection locked="0"/>
    </xf>
    <xf numFmtId="0" fontId="21" fillId="8" borderId="86" xfId="1" applyFont="1" applyFill="1" applyBorder="1" applyAlignment="1" applyProtection="1">
      <alignment horizontal="center" vertical="center"/>
    </xf>
    <xf numFmtId="0" fontId="21" fillId="8" borderId="87" xfId="1" applyFont="1" applyFill="1" applyBorder="1" applyAlignment="1" applyProtection="1">
      <alignment horizontal="center" vertical="center"/>
    </xf>
    <xf numFmtId="0" fontId="21" fillId="8" borderId="71" xfId="1" applyFont="1" applyFill="1" applyBorder="1" applyAlignment="1" applyProtection="1">
      <alignment horizontal="center" vertical="center"/>
    </xf>
    <xf numFmtId="0" fontId="21" fillId="8" borderId="88" xfId="1" applyFont="1" applyFill="1" applyBorder="1" applyAlignment="1" applyProtection="1">
      <alignment horizontal="center" vertical="center"/>
    </xf>
    <xf numFmtId="0" fontId="21" fillId="8" borderId="60" xfId="1" applyFont="1" applyFill="1" applyBorder="1" applyAlignment="1" applyProtection="1">
      <alignment horizontal="center" vertical="center" wrapText="1"/>
    </xf>
    <xf numFmtId="0" fontId="21" fillId="8" borderId="53" xfId="1" applyFont="1" applyFill="1" applyBorder="1" applyAlignment="1" applyProtection="1">
      <alignment horizontal="center" vertical="center"/>
    </xf>
    <xf numFmtId="0" fontId="21" fillId="8" borderId="60" xfId="1" applyFont="1" applyFill="1" applyBorder="1" applyAlignment="1" applyProtection="1">
      <alignment horizontal="center" vertical="center"/>
    </xf>
    <xf numFmtId="0" fontId="21" fillId="8" borderId="53" xfId="1" applyFont="1" applyFill="1" applyBorder="1" applyAlignment="1" applyProtection="1">
      <alignment horizontal="center" vertical="center" wrapText="1"/>
    </xf>
    <xf numFmtId="0" fontId="21" fillId="8" borderId="48" xfId="0" applyFont="1" applyFill="1" applyBorder="1" applyAlignment="1" applyProtection="1">
      <alignment horizontal="left" vertical="center"/>
    </xf>
    <xf numFmtId="0" fontId="21" fillId="8" borderId="50" xfId="0" applyFont="1" applyFill="1" applyBorder="1" applyAlignment="1" applyProtection="1">
      <alignment horizontal="left" vertical="center"/>
    </xf>
    <xf numFmtId="0" fontId="21" fillId="8" borderId="51" xfId="0" applyFont="1" applyFill="1" applyBorder="1" applyAlignment="1" applyProtection="1">
      <alignment horizontal="left" vertical="center"/>
    </xf>
    <xf numFmtId="0" fontId="7" fillId="6" borderId="71" xfId="1" applyFont="1" applyFill="1" applyBorder="1" applyAlignment="1" applyProtection="1">
      <alignment horizontal="left" vertical="center"/>
    </xf>
    <xf numFmtId="0" fontId="7" fillId="6" borderId="80" xfId="1" applyFont="1" applyFill="1" applyBorder="1" applyAlignment="1" applyProtection="1">
      <alignment horizontal="left" vertical="center"/>
    </xf>
    <xf numFmtId="0" fontId="7" fillId="6" borderId="81" xfId="1" applyFont="1" applyFill="1" applyBorder="1" applyAlignment="1" applyProtection="1">
      <alignment horizontal="left" vertical="center"/>
    </xf>
    <xf numFmtId="0" fontId="21" fillId="8" borderId="62" xfId="1" applyFont="1" applyFill="1" applyBorder="1" applyAlignment="1" applyProtection="1">
      <alignment horizontal="center" vertical="center" wrapText="1"/>
    </xf>
    <xf numFmtId="0" fontId="21" fillId="8" borderId="70" xfId="1" applyFont="1" applyFill="1" applyBorder="1" applyAlignment="1" applyProtection="1">
      <alignment horizontal="center" vertical="center" wrapText="1"/>
    </xf>
    <xf numFmtId="0" fontId="21" fillId="8" borderId="48" xfId="1" applyFont="1" applyFill="1" applyBorder="1" applyAlignment="1" applyProtection="1">
      <alignment horizontal="left" vertical="center"/>
      <protection locked="0"/>
    </xf>
    <xf numFmtId="0" fontId="21" fillId="8" borderId="50" xfId="1" applyFont="1" applyFill="1" applyBorder="1" applyAlignment="1" applyProtection="1">
      <alignment horizontal="left" vertical="center"/>
      <protection locked="0"/>
    </xf>
    <xf numFmtId="0" fontId="20" fillId="7" borderId="35" xfId="0" applyFont="1" applyFill="1" applyBorder="1" applyAlignment="1" applyProtection="1">
      <alignment horizontal="center" vertical="center" wrapText="1"/>
      <protection locked="0"/>
    </xf>
    <xf numFmtId="0" fontId="20" fillId="7" borderId="3" xfId="0" applyFont="1" applyFill="1" applyBorder="1" applyAlignment="1" applyProtection="1">
      <alignment horizontal="center" vertical="center" wrapText="1"/>
      <protection locked="0"/>
    </xf>
    <xf numFmtId="0" fontId="20" fillId="7" borderId="37" xfId="0" applyFont="1" applyFill="1" applyBorder="1" applyAlignment="1" applyProtection="1">
      <alignment horizontal="center" vertical="center" wrapText="1"/>
      <protection locked="0"/>
    </xf>
    <xf numFmtId="0" fontId="21" fillId="8" borderId="86" xfId="1" applyFont="1" applyFill="1" applyBorder="1" applyAlignment="1" applyProtection="1">
      <alignment horizontal="center" vertical="center"/>
      <protection locked="0"/>
    </xf>
    <xf numFmtId="0" fontId="21" fillId="8" borderId="87" xfId="1" applyFont="1" applyFill="1" applyBorder="1" applyAlignment="1" applyProtection="1">
      <alignment horizontal="center" vertical="center"/>
      <protection locked="0"/>
    </xf>
    <xf numFmtId="0" fontId="21" fillId="8" borderId="71" xfId="1" applyFont="1" applyFill="1" applyBorder="1" applyAlignment="1" applyProtection="1">
      <alignment horizontal="center" vertical="center"/>
      <protection locked="0"/>
    </xf>
    <xf numFmtId="0" fontId="21" fillId="8" borderId="88" xfId="1" applyFont="1" applyFill="1" applyBorder="1" applyAlignment="1" applyProtection="1">
      <alignment horizontal="center" vertical="center"/>
      <protection locked="0"/>
    </xf>
    <xf numFmtId="0" fontId="21" fillId="8" borderId="87" xfId="1" applyFont="1" applyFill="1" applyBorder="1" applyAlignment="1" applyProtection="1">
      <alignment horizontal="center" vertical="center" wrapText="1"/>
      <protection locked="0"/>
    </xf>
    <xf numFmtId="0" fontId="21" fillId="8" borderId="88" xfId="1" applyFont="1" applyFill="1" applyBorder="1" applyAlignment="1" applyProtection="1">
      <alignment horizontal="center" vertical="center" wrapText="1"/>
      <protection locked="0"/>
    </xf>
    <xf numFmtId="0" fontId="21" fillId="8" borderId="91" xfId="1" applyFont="1" applyFill="1" applyBorder="1" applyAlignment="1" applyProtection="1">
      <alignment horizontal="center" vertical="center" wrapText="1"/>
      <protection locked="0"/>
    </xf>
    <xf numFmtId="0" fontId="21" fillId="8" borderId="0" xfId="1" applyFont="1" applyFill="1" applyBorder="1" applyAlignment="1" applyProtection="1">
      <alignment horizontal="center" vertical="center" wrapText="1"/>
      <protection locked="0"/>
    </xf>
    <xf numFmtId="0" fontId="21" fillId="8" borderId="62" xfId="1" applyFont="1" applyFill="1" applyBorder="1" applyAlignment="1" applyProtection="1">
      <alignment horizontal="center" vertical="center" wrapText="1"/>
      <protection locked="0"/>
    </xf>
    <xf numFmtId="0" fontId="21" fillId="8" borderId="70" xfId="1" applyFont="1" applyFill="1" applyBorder="1" applyAlignment="1" applyProtection="1">
      <alignment horizontal="center" vertical="center" wrapText="1"/>
      <protection locked="0"/>
    </xf>
    <xf numFmtId="0" fontId="7" fillId="3" borderId="48" xfId="0" applyFont="1" applyFill="1" applyBorder="1" applyAlignment="1" applyProtection="1">
      <alignment horizontal="left" vertical="center"/>
      <protection locked="0"/>
    </xf>
    <xf numFmtId="0" fontId="7" fillId="3" borderId="50" xfId="0" applyFont="1" applyFill="1" applyBorder="1" applyAlignment="1" applyProtection="1">
      <alignment horizontal="left" vertical="center"/>
      <protection locked="0"/>
    </xf>
    <xf numFmtId="0" fontId="7" fillId="3" borderId="51" xfId="0" applyFont="1" applyFill="1" applyBorder="1" applyAlignment="1" applyProtection="1">
      <alignment horizontal="left" vertical="center"/>
      <protection locked="0"/>
    </xf>
    <xf numFmtId="0" fontId="4" fillId="0" borderId="89" xfId="1" applyFont="1" applyFill="1" applyBorder="1" applyAlignment="1" applyProtection="1">
      <alignment horizontal="left" vertical="center" wrapText="1"/>
      <protection locked="0"/>
    </xf>
    <xf numFmtId="0" fontId="4" fillId="0" borderId="53" xfId="1" applyFont="1" applyFill="1" applyBorder="1" applyAlignment="1" applyProtection="1">
      <alignment horizontal="left" vertical="center" wrapText="1"/>
      <protection locked="0"/>
    </xf>
    <xf numFmtId="0" fontId="21" fillId="8" borderId="67" xfId="1" applyFont="1" applyFill="1" applyBorder="1" applyAlignment="1" applyProtection="1">
      <alignment horizontal="left" vertical="center" wrapText="1"/>
      <protection locked="0"/>
    </xf>
    <xf numFmtId="0" fontId="21" fillId="8" borderId="90" xfId="1" applyFont="1" applyFill="1" applyBorder="1" applyAlignment="1" applyProtection="1">
      <alignment horizontal="left" vertical="center" wrapText="1"/>
      <protection locked="0"/>
    </xf>
    <xf numFmtId="0" fontId="7" fillId="6" borderId="50" xfId="1" applyFont="1" applyFill="1" applyBorder="1" applyAlignment="1" applyProtection="1">
      <alignment horizontal="left" vertical="center" wrapText="1"/>
      <protection locked="0"/>
    </xf>
    <xf numFmtId="0" fontId="7" fillId="6" borderId="48" xfId="1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_INFINGUA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D15"/>
  <sheetViews>
    <sheetView workbookViewId="0">
      <selection activeCell="C21" sqref="C21"/>
    </sheetView>
  </sheetViews>
  <sheetFormatPr baseColWidth="10" defaultRowHeight="12.75"/>
  <cols>
    <col min="1" max="1" width="0.28515625" customWidth="1"/>
    <col min="2" max="2" width="54.7109375" customWidth="1"/>
    <col min="3" max="3" width="34.140625" customWidth="1"/>
    <col min="4" max="4" width="0.5703125" customWidth="1"/>
  </cols>
  <sheetData>
    <row r="1" spans="1:4" ht="21.95" customHeight="1">
      <c r="A1" s="1"/>
      <c r="B1" s="1"/>
      <c r="C1" s="1"/>
      <c r="D1" s="1"/>
    </row>
    <row r="2" spans="1:4" ht="14.1" customHeight="1">
      <c r="A2" s="1"/>
      <c r="B2" s="2" t="s">
        <v>0</v>
      </c>
      <c r="C2" s="2" t="s">
        <v>1</v>
      </c>
      <c r="D2" s="1"/>
    </row>
    <row r="3" spans="1:4" ht="14.1" customHeight="1">
      <c r="A3" s="1"/>
      <c r="B3" s="3" t="s">
        <v>2</v>
      </c>
      <c r="C3" s="63">
        <f>'PPTO. GENERAL'!C7</f>
        <v>0</v>
      </c>
      <c r="D3" s="1"/>
    </row>
    <row r="4" spans="1:4" ht="21.95" customHeight="1">
      <c r="A4" s="1"/>
      <c r="B4" s="3" t="s">
        <v>3</v>
      </c>
      <c r="C4" s="63">
        <f>'PPTO. GENERAL'!C8</f>
        <v>0</v>
      </c>
      <c r="D4" s="1"/>
    </row>
    <row r="5" spans="1:4" ht="14.1" customHeight="1">
      <c r="A5" s="1"/>
      <c r="B5" s="3" t="s">
        <v>4</v>
      </c>
      <c r="C5" s="63">
        <f>'PPTO. GENERAL'!C10</f>
        <v>0</v>
      </c>
      <c r="D5" s="1"/>
    </row>
    <row r="6" spans="1:4" ht="14.1" customHeight="1">
      <c r="A6" s="1"/>
      <c r="B6" s="3" t="s">
        <v>5</v>
      </c>
      <c r="C6" s="63">
        <f>'PPTO. GENERAL'!C11</f>
        <v>0</v>
      </c>
      <c r="D6" s="1"/>
    </row>
    <row r="7" spans="1:4" ht="14.1" customHeight="1">
      <c r="A7" s="1"/>
      <c r="B7" s="3" t="s">
        <v>6</v>
      </c>
      <c r="C7" s="63">
        <f>'PPTO. GENERAL'!C13</f>
        <v>0</v>
      </c>
      <c r="D7" s="1"/>
    </row>
    <row r="8" spans="1:4" ht="14.1" customHeight="1">
      <c r="A8" s="1"/>
      <c r="B8" s="3" t="s">
        <v>7</v>
      </c>
      <c r="C8" s="63">
        <f>'PPTO. GENERAL'!C14</f>
        <v>0</v>
      </c>
      <c r="D8" s="1"/>
    </row>
    <row r="9" spans="1:4" ht="14.1" customHeight="1">
      <c r="A9" s="1"/>
      <c r="B9" s="3" t="s">
        <v>8</v>
      </c>
      <c r="C9" s="63">
        <f>'PPTO. GENERAL'!C15</f>
        <v>0</v>
      </c>
      <c r="D9" s="1"/>
    </row>
    <row r="10" spans="1:4" ht="14.1" customHeight="1">
      <c r="A10" s="1"/>
      <c r="B10" s="3" t="s">
        <v>9</v>
      </c>
      <c r="C10" s="63">
        <f>'PPTO. GENERAL'!C17</f>
        <v>0</v>
      </c>
      <c r="D10" s="1"/>
    </row>
    <row r="11" spans="1:4" ht="14.1" customHeight="1">
      <c r="A11" s="1"/>
      <c r="B11" s="3" t="s">
        <v>10</v>
      </c>
      <c r="C11" s="63">
        <f>'PPTO. GENERAL'!C18</f>
        <v>0</v>
      </c>
      <c r="D11" s="1"/>
    </row>
    <row r="12" spans="1:4" ht="14.1" customHeight="1">
      <c r="A12" s="1"/>
      <c r="B12" s="3" t="s">
        <v>11</v>
      </c>
      <c r="C12" s="63">
        <f>'PPTO. GENERAL'!C19</f>
        <v>0</v>
      </c>
      <c r="D12" s="1"/>
    </row>
    <row r="13" spans="1:4" ht="14.1" customHeight="1">
      <c r="A13" s="1"/>
      <c r="B13" s="3" t="s">
        <v>12</v>
      </c>
      <c r="C13" s="63">
        <f>'PPTO. GENERAL'!C21</f>
        <v>0</v>
      </c>
      <c r="D13" s="1"/>
    </row>
    <row r="14" spans="1:4" ht="14.1" customHeight="1">
      <c r="A14" s="1"/>
      <c r="B14" s="3" t="s">
        <v>13</v>
      </c>
      <c r="C14" s="63">
        <f>'PPTO. GENERAL'!C22</f>
        <v>0</v>
      </c>
      <c r="D14" s="1"/>
    </row>
    <row r="15" spans="1:4" ht="14.1" customHeight="1">
      <c r="A15" s="1"/>
      <c r="B15" s="3" t="s">
        <v>14</v>
      </c>
      <c r="C15" s="63">
        <f>'PPTO. GENERAL'!C25</f>
        <v>0</v>
      </c>
      <c r="D15" s="1"/>
    </row>
  </sheetData>
  <sheetProtection password="D659" sheet="1" objects="1" scenarios="1" selectLockedCells="1" selectUnlockedCells="1"/>
  <pageMargins left="0" right="0" top="0" bottom="0" header="0.5" footer="0.5"/>
  <pageSetup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F37"/>
  <sheetViews>
    <sheetView topLeftCell="A22" workbookViewId="0">
      <selection activeCell="D27" sqref="D27"/>
    </sheetView>
  </sheetViews>
  <sheetFormatPr baseColWidth="10" defaultRowHeight="12.75"/>
  <cols>
    <col min="1" max="1" width="11.42578125" customWidth="1"/>
    <col min="2" max="2" width="64.28515625" customWidth="1"/>
    <col min="3" max="3" width="21.140625" customWidth="1"/>
    <col min="4" max="4" width="15.5703125" customWidth="1"/>
    <col min="5" max="5" width="14.28515625" customWidth="1"/>
  </cols>
  <sheetData>
    <row r="1" spans="1:6" ht="13.5" thickBot="1"/>
    <row r="2" spans="1:6" ht="57" customHeight="1" thickBot="1">
      <c r="B2" s="190" t="s">
        <v>112</v>
      </c>
      <c r="C2" s="191"/>
      <c r="D2" s="192"/>
    </row>
    <row r="3" spans="1:6" ht="13.5" thickBot="1">
      <c r="E3" s="4"/>
    </row>
    <row r="4" spans="1:6" ht="18.75" customHeight="1" thickTop="1">
      <c r="B4" s="193" t="s">
        <v>15</v>
      </c>
      <c r="C4" s="195" t="s">
        <v>16</v>
      </c>
      <c r="D4" s="197" t="s">
        <v>17</v>
      </c>
      <c r="E4" s="5"/>
    </row>
    <row r="5" spans="1:6" ht="20.25" customHeight="1" thickBot="1">
      <c r="B5" s="194"/>
      <c r="C5" s="196"/>
      <c r="D5" s="198"/>
      <c r="F5" s="4"/>
    </row>
    <row r="6" spans="1:6" ht="18" customHeight="1" thickBot="1">
      <c r="A6" s="4"/>
      <c r="B6" s="6" t="s">
        <v>110</v>
      </c>
      <c r="C6" s="7"/>
      <c r="D6" s="8"/>
    </row>
    <row r="7" spans="1:6">
      <c r="A7" s="4"/>
      <c r="B7" s="9" t="s">
        <v>18</v>
      </c>
      <c r="C7" s="12">
        <f>'PPTO. RUBROS'!I9</f>
        <v>0</v>
      </c>
      <c r="D7" s="10">
        <f>'PPTO. RUBROS'!J9</f>
        <v>0</v>
      </c>
    </row>
    <row r="8" spans="1:6" ht="25.5">
      <c r="A8" s="4"/>
      <c r="B8" s="11" t="s">
        <v>19</v>
      </c>
      <c r="C8" s="12">
        <f>'PPTO. RUBROS'!I12</f>
        <v>0</v>
      </c>
      <c r="D8" s="13">
        <f>'PPTO. RUBROS'!J12</f>
        <v>0</v>
      </c>
    </row>
    <row r="9" spans="1:6" ht="15" customHeight="1">
      <c r="A9" s="4"/>
      <c r="B9" s="11" t="s">
        <v>20</v>
      </c>
      <c r="C9" s="12">
        <f>'PPTO. RUBROS'!I15</f>
        <v>0</v>
      </c>
      <c r="D9" s="13">
        <f>'PPTO. RUBROS'!J15</f>
        <v>0</v>
      </c>
    </row>
    <row r="10" spans="1:6">
      <c r="A10" s="4"/>
      <c r="B10" s="14" t="s">
        <v>21</v>
      </c>
      <c r="C10" s="15">
        <f>'PPTO. RUBROS'!I16</f>
        <v>0</v>
      </c>
      <c r="D10" s="154">
        <f>'PPTO. RUBROS'!J16</f>
        <v>0</v>
      </c>
    </row>
    <row r="11" spans="1:6">
      <c r="A11" s="4"/>
      <c r="B11" s="16" t="s">
        <v>22</v>
      </c>
      <c r="C11" s="17">
        <f>'PPTO. RUBROS'!I19</f>
        <v>0</v>
      </c>
      <c r="D11" s="157">
        <f>'PPTO. RUBROS'!J19</f>
        <v>0</v>
      </c>
    </row>
    <row r="12" spans="1:6">
      <c r="A12" s="4"/>
      <c r="B12" s="11" t="s">
        <v>23</v>
      </c>
      <c r="C12" s="12">
        <f>'PPTO. RUBROS'!I22</f>
        <v>0</v>
      </c>
      <c r="D12" s="18">
        <f>'PPTO. RUBROS'!J22</f>
        <v>0</v>
      </c>
    </row>
    <row r="13" spans="1:6">
      <c r="A13" s="4"/>
      <c r="B13" s="19" t="s">
        <v>24</v>
      </c>
      <c r="C13" s="20">
        <f>'PPTO. RUBROS'!I23</f>
        <v>0</v>
      </c>
      <c r="D13" s="154">
        <f>'PPTO. RUBROS'!J23</f>
        <v>0</v>
      </c>
    </row>
    <row r="14" spans="1:6">
      <c r="A14" s="4"/>
      <c r="B14" s="21" t="s">
        <v>25</v>
      </c>
      <c r="C14" s="22">
        <f>'PPTO. RUBROS'!I26</f>
        <v>0</v>
      </c>
      <c r="D14" s="158">
        <f>'PPTO. RUBROS'!J26</f>
        <v>0</v>
      </c>
    </row>
    <row r="15" spans="1:6">
      <c r="A15" s="4"/>
      <c r="B15" s="23" t="s">
        <v>26</v>
      </c>
      <c r="C15" s="24">
        <f>'PPTO. RUBROS'!I29</f>
        <v>0</v>
      </c>
      <c r="D15" s="157">
        <f>'PPTO. RUBROS'!J29</f>
        <v>0</v>
      </c>
    </row>
    <row r="16" spans="1:6">
      <c r="A16" s="4"/>
      <c r="B16" s="11" t="s">
        <v>27</v>
      </c>
      <c r="C16" s="12">
        <f>'PPTO. RUBROS'!I32</f>
        <v>0</v>
      </c>
      <c r="D16" s="18">
        <f>'PPTO. RUBROS'!J32</f>
        <v>0</v>
      </c>
    </row>
    <row r="17" spans="1:5">
      <c r="A17" s="4"/>
      <c r="B17" s="14" t="s">
        <v>28</v>
      </c>
      <c r="C17" s="15">
        <f>'PPTO. RUBROS'!I33</f>
        <v>0</v>
      </c>
      <c r="D17" s="159">
        <f>'PPTO. RUBROS'!J33</f>
        <v>0</v>
      </c>
    </row>
    <row r="18" spans="1:5">
      <c r="A18" s="4"/>
      <c r="B18" s="16" t="s">
        <v>29</v>
      </c>
      <c r="C18" s="17">
        <f>'PPTO. RUBROS'!I36</f>
        <v>0</v>
      </c>
      <c r="D18" s="160">
        <f>'PPTO. RUBROS'!J36</f>
        <v>0</v>
      </c>
    </row>
    <row r="19" spans="1:5" ht="16.5" customHeight="1">
      <c r="A19" s="25"/>
      <c r="B19" s="26" t="s">
        <v>30</v>
      </c>
      <c r="C19" s="12">
        <f>'PPTO. RUBROS'!I39</f>
        <v>0</v>
      </c>
      <c r="D19" s="13">
        <f>'PPTO. RUBROS'!J39</f>
        <v>0</v>
      </c>
    </row>
    <row r="20" spans="1:5" ht="16.5" customHeight="1">
      <c r="A20" s="4"/>
      <c r="B20" s="11" t="s">
        <v>31</v>
      </c>
      <c r="C20" s="12">
        <f>'PPTO. RUBROS'!I42</f>
        <v>0</v>
      </c>
      <c r="D20" s="18">
        <f>'PPTO. RUBROS'!J42</f>
        <v>0</v>
      </c>
    </row>
    <row r="21" spans="1:5" ht="16.5" customHeight="1">
      <c r="A21" s="4"/>
      <c r="B21" s="21" t="s">
        <v>32</v>
      </c>
      <c r="C21" s="20">
        <f>'PPTO. RUBROS'!I43</f>
        <v>0</v>
      </c>
      <c r="D21" s="154">
        <f>'PPTO. RUBROS'!J43</f>
        <v>0</v>
      </c>
    </row>
    <row r="22" spans="1:5" ht="16.5" customHeight="1" thickBot="1">
      <c r="A22" s="4"/>
      <c r="B22" s="27" t="s">
        <v>33</v>
      </c>
      <c r="C22" s="28">
        <f>'PPTO. RUBROS'!I46</f>
        <v>0</v>
      </c>
      <c r="D22" s="155">
        <f>'PPTO. RUBROS'!J46</f>
        <v>0</v>
      </c>
    </row>
    <row r="23" spans="1:5" s="33" customFormat="1" ht="15.75" thickBot="1">
      <c r="A23" s="29"/>
      <c r="B23" s="30" t="s">
        <v>34</v>
      </c>
      <c r="C23" s="31">
        <f>C7+C8+C9+C12+C16+C19+C20</f>
        <v>0</v>
      </c>
      <c r="D23" s="32">
        <f>'PPTO. RUBROS'!J48</f>
        <v>0</v>
      </c>
      <c r="E23"/>
    </row>
    <row r="24" spans="1:5" ht="13.5" thickBot="1">
      <c r="A24" s="4"/>
      <c r="B24" s="34" t="s">
        <v>111</v>
      </c>
      <c r="C24" s="35"/>
      <c r="D24" s="36"/>
    </row>
    <row r="25" spans="1:5" ht="13.5" thickBot="1">
      <c r="A25" s="4"/>
      <c r="B25" s="37" t="s">
        <v>36</v>
      </c>
      <c r="C25" s="38">
        <f>'PPTO. RUBROS'!I50</f>
        <v>0</v>
      </c>
      <c r="D25" s="39"/>
    </row>
    <row r="26" spans="1:5" s="33" customFormat="1" ht="15.75" thickBot="1">
      <c r="A26" s="29"/>
      <c r="B26" s="30" t="s">
        <v>37</v>
      </c>
      <c r="C26" s="31">
        <f>C25</f>
        <v>0</v>
      </c>
      <c r="D26" s="40">
        <f>'PPTO. RUBROS'!J51</f>
        <v>0</v>
      </c>
    </row>
    <row r="27" spans="1:5" s="33" customFormat="1" ht="15.75" thickBot="1">
      <c r="A27" s="29"/>
      <c r="B27" s="41" t="s">
        <v>38</v>
      </c>
      <c r="C27" s="42">
        <f>C23+C26</f>
        <v>0</v>
      </c>
      <c r="D27" s="43">
        <v>1</v>
      </c>
    </row>
    <row r="28" spans="1:5" ht="14.25" thickTop="1" thickBot="1">
      <c r="B28" s="5"/>
      <c r="C28" s="5"/>
      <c r="D28" s="5"/>
    </row>
    <row r="29" spans="1:5" ht="15.75" thickBot="1">
      <c r="B29" s="187" t="s">
        <v>39</v>
      </c>
      <c r="C29" s="188"/>
      <c r="D29" s="189"/>
    </row>
    <row r="30" spans="1:5" ht="15.75" customHeight="1" thickBot="1">
      <c r="B30" s="44" t="s">
        <v>40</v>
      </c>
      <c r="C30" s="45" t="s">
        <v>41</v>
      </c>
      <c r="D30" s="46" t="s">
        <v>42</v>
      </c>
    </row>
    <row r="31" spans="1:5" ht="14.25" customHeight="1">
      <c r="B31" s="47" t="s">
        <v>43</v>
      </c>
      <c r="C31" s="48">
        <v>200000</v>
      </c>
      <c r="D31" s="49" t="str">
        <f>IF(C27&gt;C31,"NO CUMPLE","CORRECTO")</f>
        <v>CORRECTO</v>
      </c>
    </row>
    <row r="32" spans="1:5" ht="15" customHeight="1" thickBot="1">
      <c r="B32" s="50" t="s">
        <v>44</v>
      </c>
      <c r="C32" s="51">
        <f>IF(C23&lt;90000,C23*0.1,IF(C23&gt;180000,((C23-180000)*0.05+16200),((C23-90000)*0.08+9000)))</f>
        <v>0</v>
      </c>
      <c r="D32" s="52" t="str">
        <f>IF(C26&gt;C32,"NO CUMPLE","CORRECTO")</f>
        <v>CORRECTO</v>
      </c>
    </row>
    <row r="33" spans="2:4" ht="13.5" thickBot="1">
      <c r="B33" s="53"/>
      <c r="C33" s="53"/>
      <c r="D33" s="53"/>
    </row>
    <row r="34" spans="2:4" ht="15.75" thickBot="1">
      <c r="B34" s="187" t="s">
        <v>45</v>
      </c>
      <c r="C34" s="188"/>
      <c r="D34" s="189"/>
    </row>
    <row r="35" spans="2:4" ht="18" customHeight="1" thickBot="1">
      <c r="B35" s="44" t="s">
        <v>40</v>
      </c>
      <c r="C35" s="54" t="s">
        <v>41</v>
      </c>
      <c r="D35" s="55" t="s">
        <v>42</v>
      </c>
    </row>
    <row r="36" spans="2:4" ht="14.25">
      <c r="B36" s="47" t="s">
        <v>43</v>
      </c>
      <c r="C36" s="48">
        <v>800000</v>
      </c>
      <c r="D36" s="49" t="str">
        <f>IF(C27&gt;C36,"NO CUMPLE","CORRECTO")</f>
        <v>CORRECTO</v>
      </c>
    </row>
    <row r="37" spans="2:4" ht="15" thickBot="1">
      <c r="B37" s="50" t="s">
        <v>44</v>
      </c>
      <c r="C37" s="51">
        <f>IF(C23&lt;90000,C23*0.1,IF(C23&gt;180000,((C23-180000)*0.05+16200),((C23-90000)*0.08+9000)))</f>
        <v>0</v>
      </c>
      <c r="D37" s="56" t="str">
        <f>IF(C26&gt;C37,"NO CUMPLE","CORRECTO")</f>
        <v>CORRECTO</v>
      </c>
    </row>
  </sheetData>
  <sheetProtection algorithmName="SHA-512" hashValue="MYRxi+4Sh918R+alLL84EdwtHS4QaEGSV6BEbBORrHy4uSZTfCT+uTFEv83wQePRFeWvvPF1ZEgLLFe+1ONhsg==" saltValue="VYqpEn7yoC//8ykN/VUQRQ==" spinCount="100000" sheet="1" selectLockedCells="1" selectUnlockedCells="1"/>
  <mergeCells count="6">
    <mergeCell ref="B34:D34"/>
    <mergeCell ref="B2:D2"/>
    <mergeCell ref="B4:B5"/>
    <mergeCell ref="C4:C5"/>
    <mergeCell ref="D4:D5"/>
    <mergeCell ref="B29:D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K53"/>
  <sheetViews>
    <sheetView topLeftCell="B1" zoomScaleNormal="100" workbookViewId="0">
      <selection activeCell="C4" sqref="C4"/>
    </sheetView>
  </sheetViews>
  <sheetFormatPr baseColWidth="10" defaultRowHeight="12.75"/>
  <cols>
    <col min="1" max="2" width="11.42578125" style="69" customWidth="1"/>
    <col min="3" max="3" width="67" style="69" customWidth="1"/>
    <col min="4" max="4" width="10.42578125" style="69" customWidth="1"/>
    <col min="5" max="5" width="9.5703125" style="69" customWidth="1"/>
    <col min="6" max="6" width="16.140625" style="69" customWidth="1"/>
    <col min="7" max="7" width="10.140625" style="69" customWidth="1"/>
    <col min="8" max="8" width="14.42578125" style="69" customWidth="1"/>
    <col min="9" max="9" width="11.85546875" style="69" bestFit="1" customWidth="1"/>
    <col min="10" max="16384" width="11.42578125" style="69"/>
  </cols>
  <sheetData>
    <row r="1" spans="1:10" ht="13.5" thickBot="1"/>
    <row r="2" spans="1:10" ht="39" customHeight="1" thickBot="1">
      <c r="B2" s="199" t="s">
        <v>46</v>
      </c>
      <c r="C2" s="200"/>
      <c r="D2" s="200"/>
      <c r="E2" s="200"/>
      <c r="F2" s="200"/>
      <c r="G2" s="200"/>
      <c r="H2" s="200"/>
      <c r="I2" s="200"/>
      <c r="J2" s="201"/>
    </row>
    <row r="3" spans="1:10" ht="16.5" thickBot="1">
      <c r="B3" s="220"/>
      <c r="C3" s="220"/>
      <c r="D3" s="220"/>
      <c r="E3" s="220"/>
      <c r="F3" s="220"/>
      <c r="G3" s="220"/>
      <c r="H3" s="220"/>
      <c r="I3" s="220"/>
    </row>
    <row r="4" spans="1:10" ht="13.5" thickBot="1">
      <c r="H4" s="70" t="s">
        <v>47</v>
      </c>
      <c r="I4" s="71"/>
    </row>
    <row r="5" spans="1:10" ht="13.5" thickBot="1"/>
    <row r="6" spans="1:10" ht="32.25" customHeight="1" thickTop="1">
      <c r="A6" s="72"/>
      <c r="B6" s="221" t="s">
        <v>48</v>
      </c>
      <c r="C6" s="222"/>
      <c r="D6" s="225" t="s">
        <v>49</v>
      </c>
      <c r="E6" s="227" t="s">
        <v>50</v>
      </c>
      <c r="F6" s="225" t="s">
        <v>113</v>
      </c>
      <c r="G6" s="227" t="s">
        <v>51</v>
      </c>
      <c r="H6" s="225" t="s">
        <v>52</v>
      </c>
      <c r="I6" s="235" t="s">
        <v>53</v>
      </c>
      <c r="J6" s="218" t="s">
        <v>17</v>
      </c>
    </row>
    <row r="7" spans="1:10" ht="30" customHeight="1">
      <c r="A7" s="72"/>
      <c r="B7" s="223"/>
      <c r="C7" s="224"/>
      <c r="D7" s="226"/>
      <c r="E7" s="226"/>
      <c r="F7" s="228"/>
      <c r="G7" s="226"/>
      <c r="H7" s="228"/>
      <c r="I7" s="236"/>
      <c r="J7" s="219"/>
    </row>
    <row r="8" spans="1:10" ht="21" customHeight="1">
      <c r="A8" s="72"/>
      <c r="B8" s="232" t="s">
        <v>110</v>
      </c>
      <c r="C8" s="233"/>
      <c r="D8" s="233"/>
      <c r="E8" s="233"/>
      <c r="F8" s="233"/>
      <c r="G8" s="233"/>
      <c r="H8" s="233"/>
      <c r="I8" s="234"/>
    </row>
    <row r="9" spans="1:10">
      <c r="A9" s="72"/>
      <c r="B9" s="164" t="s">
        <v>54</v>
      </c>
      <c r="C9" s="216" t="s">
        <v>55</v>
      </c>
      <c r="D9" s="216"/>
      <c r="E9" s="216"/>
      <c r="F9" s="216"/>
      <c r="G9" s="216"/>
      <c r="H9" s="216"/>
      <c r="I9" s="57">
        <f>SUM(I10:I11)</f>
        <v>0</v>
      </c>
      <c r="J9" s="66">
        <f>IFERROR(I9/I52,0)</f>
        <v>0</v>
      </c>
    </row>
    <row r="10" spans="1:10" ht="13.5" thickBot="1">
      <c r="A10" s="72"/>
      <c r="B10" s="74"/>
      <c r="C10" s="156"/>
      <c r="D10" s="75"/>
      <c r="E10" s="75"/>
      <c r="F10" s="75"/>
      <c r="G10" s="75"/>
      <c r="H10" s="76"/>
      <c r="I10" s="77"/>
    </row>
    <row r="11" spans="1:10" ht="13.5" thickBot="1">
      <c r="A11" s="78" t="s">
        <v>56</v>
      </c>
      <c r="B11" s="74"/>
      <c r="C11" s="156"/>
      <c r="D11" s="75"/>
      <c r="E11" s="75"/>
      <c r="F11" s="75"/>
      <c r="G11" s="75"/>
      <c r="H11" s="76"/>
      <c r="I11" s="77"/>
    </row>
    <row r="12" spans="1:10" ht="11.25" customHeight="1">
      <c r="A12" s="72"/>
      <c r="B12" s="164" t="s">
        <v>57</v>
      </c>
      <c r="C12" s="216" t="s">
        <v>58</v>
      </c>
      <c r="D12" s="216"/>
      <c r="E12" s="216"/>
      <c r="F12" s="216"/>
      <c r="G12" s="216"/>
      <c r="H12" s="216"/>
      <c r="I12" s="58">
        <f>SUM(I13:I14)</f>
        <v>0</v>
      </c>
      <c r="J12" s="66">
        <f>IFERROR(I12/$I$52,0)</f>
        <v>0</v>
      </c>
    </row>
    <row r="13" spans="1:10" ht="13.5" thickBot="1">
      <c r="A13" s="72"/>
      <c r="B13" s="74"/>
      <c r="C13" s="156"/>
      <c r="D13" s="75"/>
      <c r="E13" s="75"/>
      <c r="F13" s="75"/>
      <c r="G13" s="75"/>
      <c r="H13" s="76"/>
      <c r="I13" s="77"/>
    </row>
    <row r="14" spans="1:10" ht="13.5" thickBot="1">
      <c r="A14" s="78" t="s">
        <v>56</v>
      </c>
      <c r="B14" s="74"/>
      <c r="C14" s="156"/>
      <c r="D14" s="75"/>
      <c r="E14" s="75"/>
      <c r="F14" s="75"/>
      <c r="G14" s="75"/>
      <c r="H14" s="76"/>
      <c r="I14" s="77"/>
    </row>
    <row r="15" spans="1:10">
      <c r="A15" s="72"/>
      <c r="B15" s="164" t="s">
        <v>59</v>
      </c>
      <c r="C15" s="217" t="s">
        <v>60</v>
      </c>
      <c r="D15" s="217"/>
      <c r="E15" s="217"/>
      <c r="F15" s="217"/>
      <c r="G15" s="217"/>
      <c r="H15" s="216"/>
      <c r="I15" s="58">
        <f>I16+I19</f>
        <v>0</v>
      </c>
      <c r="J15" s="66">
        <f>IFERROR(I15/$I$52,0)</f>
        <v>0</v>
      </c>
    </row>
    <row r="16" spans="1:10">
      <c r="A16" s="79"/>
      <c r="B16" s="165" t="s">
        <v>61</v>
      </c>
      <c r="C16" s="166" t="s">
        <v>62</v>
      </c>
      <c r="D16" s="167"/>
      <c r="E16" s="167"/>
      <c r="F16" s="167"/>
      <c r="G16" s="168"/>
      <c r="H16" s="169"/>
      <c r="I16" s="59">
        <f>SUM(I17:I18)</f>
        <v>0</v>
      </c>
      <c r="J16" s="161">
        <f>IFERROR(I16/$I$52,0)</f>
        <v>0</v>
      </c>
    </row>
    <row r="17" spans="1:10" ht="13.5" thickBot="1">
      <c r="A17" s="79"/>
      <c r="B17" s="80"/>
      <c r="C17" s="81"/>
      <c r="D17" s="81"/>
      <c r="E17" s="81"/>
      <c r="F17" s="81"/>
      <c r="G17" s="81"/>
      <c r="H17" s="82"/>
      <c r="I17" s="83"/>
    </row>
    <row r="18" spans="1:10" ht="13.5" thickBot="1">
      <c r="A18" s="84" t="s">
        <v>56</v>
      </c>
      <c r="B18" s="85"/>
      <c r="C18" s="86"/>
      <c r="D18" s="87"/>
      <c r="E18" s="87"/>
      <c r="F18" s="88"/>
      <c r="G18" s="112"/>
      <c r="H18" s="89"/>
      <c r="I18" s="90"/>
    </row>
    <row r="19" spans="1:10">
      <c r="B19" s="170" t="s">
        <v>63</v>
      </c>
      <c r="C19" s="166" t="s">
        <v>64</v>
      </c>
      <c r="D19" s="171"/>
      <c r="E19" s="171"/>
      <c r="F19" s="171"/>
      <c r="G19" s="171"/>
      <c r="H19" s="169"/>
      <c r="I19" s="59">
        <f>SUM(I20:I21)</f>
        <v>0</v>
      </c>
      <c r="J19" s="161">
        <f>IFERROR(I19/$I$52,0)</f>
        <v>0</v>
      </c>
    </row>
    <row r="20" spans="1:10" ht="13.5" thickBot="1">
      <c r="B20" s="91"/>
      <c r="C20" s="92"/>
      <c r="D20" s="92"/>
      <c r="E20" s="92"/>
      <c r="F20" s="92"/>
      <c r="G20" s="92"/>
      <c r="H20" s="93"/>
      <c r="I20" s="83"/>
    </row>
    <row r="21" spans="1:10" ht="13.5" thickBot="1">
      <c r="A21" s="78" t="s">
        <v>56</v>
      </c>
      <c r="B21" s="94"/>
      <c r="C21" s="95"/>
      <c r="D21" s="75"/>
      <c r="E21" s="75"/>
      <c r="F21" s="75"/>
      <c r="G21" s="75"/>
      <c r="H21" s="76"/>
      <c r="I21" s="77"/>
    </row>
    <row r="22" spans="1:10">
      <c r="A22" s="72"/>
      <c r="B22" s="164" t="s">
        <v>65</v>
      </c>
      <c r="C22" s="216" t="s">
        <v>66</v>
      </c>
      <c r="D22" s="216"/>
      <c r="E22" s="216"/>
      <c r="F22" s="216"/>
      <c r="G22" s="216"/>
      <c r="H22" s="216"/>
      <c r="I22" s="58">
        <f>I23+I26+I29</f>
        <v>0</v>
      </c>
      <c r="J22" s="66">
        <f>IFERROR(I22/$I$52,0)</f>
        <v>0</v>
      </c>
    </row>
    <row r="23" spans="1:10">
      <c r="A23" s="72"/>
      <c r="B23" s="172" t="s">
        <v>67</v>
      </c>
      <c r="C23" s="173" t="s">
        <v>68</v>
      </c>
      <c r="D23" s="174"/>
      <c r="E23" s="174"/>
      <c r="F23" s="174"/>
      <c r="G23" s="175"/>
      <c r="H23" s="176"/>
      <c r="I23" s="59">
        <f>SUM(I24:I25)</f>
        <v>0</v>
      </c>
      <c r="J23" s="161">
        <f>IFERROR(I23/$I$52,0)</f>
        <v>0</v>
      </c>
    </row>
    <row r="24" spans="1:10" ht="13.5" thickBot="1">
      <c r="A24" s="72"/>
      <c r="B24" s="96"/>
      <c r="C24" s="97"/>
      <c r="D24" s="97"/>
      <c r="E24" s="97"/>
      <c r="F24" s="97"/>
      <c r="G24" s="97"/>
      <c r="H24" s="76"/>
      <c r="I24" s="77"/>
    </row>
    <row r="25" spans="1:10" ht="13.5" thickBot="1">
      <c r="A25" s="78" t="s">
        <v>56</v>
      </c>
      <c r="B25" s="96"/>
      <c r="C25" s="97"/>
      <c r="D25" s="97"/>
      <c r="E25" s="97"/>
      <c r="F25" s="97"/>
      <c r="G25" s="97"/>
      <c r="H25" s="76"/>
      <c r="I25" s="77"/>
    </row>
    <row r="26" spans="1:10">
      <c r="A26" s="72"/>
      <c r="B26" s="172" t="s">
        <v>69</v>
      </c>
      <c r="C26" s="177" t="s">
        <v>70</v>
      </c>
      <c r="D26" s="177"/>
      <c r="E26" s="177"/>
      <c r="F26" s="177"/>
      <c r="G26" s="177"/>
      <c r="H26" s="176"/>
      <c r="I26" s="59">
        <f>SUM(I27:I28)</f>
        <v>0</v>
      </c>
      <c r="J26" s="161">
        <f>IFERROR(I26/$I$52,0)</f>
        <v>0</v>
      </c>
    </row>
    <row r="27" spans="1:10">
      <c r="A27" s="72"/>
      <c r="B27" s="98"/>
      <c r="C27" s="99"/>
      <c r="D27" s="99"/>
      <c r="E27" s="99"/>
      <c r="F27" s="99"/>
      <c r="G27" s="99"/>
      <c r="H27" s="100"/>
      <c r="I27" s="83"/>
    </row>
    <row r="28" spans="1:10">
      <c r="A28" s="101" t="s">
        <v>56</v>
      </c>
      <c r="B28" s="102"/>
      <c r="C28" s="156"/>
      <c r="D28" s="156"/>
      <c r="E28" s="156"/>
      <c r="F28" s="156"/>
      <c r="G28" s="156"/>
      <c r="H28" s="76"/>
      <c r="I28" s="77"/>
    </row>
    <row r="29" spans="1:10">
      <c r="A29" s="72"/>
      <c r="B29" s="172" t="s">
        <v>71</v>
      </c>
      <c r="C29" s="177" t="s">
        <v>72</v>
      </c>
      <c r="D29" s="177"/>
      <c r="E29" s="177"/>
      <c r="F29" s="177"/>
      <c r="G29" s="177"/>
      <c r="H29" s="176"/>
      <c r="I29" s="59">
        <f>SUM(I30:I31)</f>
        <v>0</v>
      </c>
      <c r="J29" s="161">
        <f>IFERROR(I29/$I$52,0)</f>
        <v>0</v>
      </c>
    </row>
    <row r="30" spans="1:10" ht="13.5" thickBot="1">
      <c r="A30" s="103"/>
      <c r="B30" s="98"/>
      <c r="C30" s="99"/>
      <c r="D30" s="99"/>
      <c r="E30" s="99"/>
      <c r="F30" s="99"/>
      <c r="G30" s="99"/>
      <c r="H30" s="100"/>
      <c r="I30" s="83"/>
    </row>
    <row r="31" spans="1:10" ht="13.5" thickBot="1">
      <c r="A31" s="78" t="s">
        <v>56</v>
      </c>
      <c r="B31" s="102"/>
      <c r="C31" s="156"/>
      <c r="D31" s="156"/>
      <c r="E31" s="156"/>
      <c r="F31" s="156"/>
      <c r="G31" s="156"/>
      <c r="H31" s="76"/>
      <c r="I31" s="77"/>
    </row>
    <row r="32" spans="1:10">
      <c r="A32" s="72"/>
      <c r="B32" s="164" t="s">
        <v>73</v>
      </c>
      <c r="C32" s="216" t="s">
        <v>74</v>
      </c>
      <c r="D32" s="216"/>
      <c r="E32" s="216"/>
      <c r="F32" s="216"/>
      <c r="G32" s="216"/>
      <c r="H32" s="216"/>
      <c r="I32" s="58">
        <f>I33+I36</f>
        <v>0</v>
      </c>
      <c r="J32" s="66">
        <f>IFERROR(I32/$I$52,0)</f>
        <v>0</v>
      </c>
    </row>
    <row r="33" spans="1:11">
      <c r="A33" s="72"/>
      <c r="B33" s="172" t="s">
        <v>75</v>
      </c>
      <c r="C33" s="177" t="s">
        <v>76</v>
      </c>
      <c r="D33" s="177"/>
      <c r="E33" s="177"/>
      <c r="F33" s="177"/>
      <c r="G33" s="177"/>
      <c r="H33" s="176"/>
      <c r="I33" s="59">
        <f>SUM(I34:I35)</f>
        <v>0</v>
      </c>
      <c r="J33" s="161">
        <f>IFERROR(I33/$I$52,0)</f>
        <v>0</v>
      </c>
    </row>
    <row r="34" spans="1:11" ht="13.5" thickBot="1">
      <c r="A34" s="72"/>
      <c r="B34" s="98"/>
      <c r="C34" s="99"/>
      <c r="D34" s="99"/>
      <c r="E34" s="99"/>
      <c r="F34" s="99"/>
      <c r="G34" s="99"/>
      <c r="H34" s="100"/>
      <c r="I34" s="83"/>
    </row>
    <row r="35" spans="1:11" ht="13.5" thickBot="1">
      <c r="A35" s="78" t="s">
        <v>56</v>
      </c>
      <c r="B35" s="104"/>
      <c r="C35" s="156"/>
      <c r="D35" s="156"/>
      <c r="E35" s="156"/>
      <c r="F35" s="156"/>
      <c r="G35" s="156"/>
      <c r="H35" s="76"/>
      <c r="I35" s="77"/>
    </row>
    <row r="36" spans="1:11">
      <c r="A36" s="72"/>
      <c r="B36" s="172" t="s">
        <v>77</v>
      </c>
      <c r="C36" s="177" t="s">
        <v>78</v>
      </c>
      <c r="D36" s="177"/>
      <c r="E36" s="177"/>
      <c r="F36" s="177"/>
      <c r="G36" s="177"/>
      <c r="H36" s="176"/>
      <c r="I36" s="59">
        <f>SUM(I37:I38)</f>
        <v>0</v>
      </c>
      <c r="J36" s="161">
        <f>IFERROR(I36/$I$52,0)</f>
        <v>0</v>
      </c>
    </row>
    <row r="37" spans="1:11" ht="13.5" thickBot="1">
      <c r="A37" s="72"/>
      <c r="B37" s="98"/>
      <c r="C37" s="99"/>
      <c r="D37" s="99"/>
      <c r="E37" s="99"/>
      <c r="F37" s="99"/>
      <c r="G37" s="99"/>
      <c r="H37" s="100"/>
      <c r="I37" s="83"/>
    </row>
    <row r="38" spans="1:11" ht="13.5" thickBot="1">
      <c r="A38" s="78" t="s">
        <v>56</v>
      </c>
      <c r="B38" s="74"/>
      <c r="C38" s="156"/>
      <c r="D38" s="156"/>
      <c r="E38" s="156"/>
      <c r="F38" s="156"/>
      <c r="G38" s="156"/>
      <c r="H38" s="76"/>
      <c r="I38" s="77"/>
    </row>
    <row r="39" spans="1:11">
      <c r="A39" s="72"/>
      <c r="B39" s="164" t="s">
        <v>79</v>
      </c>
      <c r="C39" s="205" t="s">
        <v>80</v>
      </c>
      <c r="D39" s="206"/>
      <c r="E39" s="206"/>
      <c r="F39" s="206"/>
      <c r="G39" s="206"/>
      <c r="H39" s="207"/>
      <c r="I39" s="58">
        <f>SUM(I40:I41)</f>
        <v>0</v>
      </c>
      <c r="J39" s="66">
        <f>IFERROR(I39/$I$52,0)</f>
        <v>0</v>
      </c>
    </row>
    <row r="40" spans="1:11" ht="13.5" thickBot="1">
      <c r="A40" s="72"/>
      <c r="B40" s="105"/>
      <c r="C40" s="106"/>
      <c r="D40" s="106"/>
      <c r="E40" s="106"/>
      <c r="F40" s="106"/>
      <c r="G40" s="106"/>
      <c r="H40" s="106"/>
      <c r="I40" s="83"/>
    </row>
    <row r="41" spans="1:11" ht="13.5" thickBot="1">
      <c r="A41" s="78" t="s">
        <v>56</v>
      </c>
      <c r="B41" s="74"/>
      <c r="C41" s="156"/>
      <c r="D41" s="156"/>
      <c r="E41" s="156"/>
      <c r="F41" s="156"/>
      <c r="G41" s="156"/>
      <c r="H41" s="76"/>
      <c r="I41" s="77"/>
    </row>
    <row r="42" spans="1:11">
      <c r="A42" s="72"/>
      <c r="B42" s="73" t="s">
        <v>81</v>
      </c>
      <c r="C42" s="208" t="s">
        <v>82</v>
      </c>
      <c r="D42" s="209"/>
      <c r="E42" s="209"/>
      <c r="F42" s="209"/>
      <c r="G42" s="209"/>
      <c r="H42" s="210"/>
      <c r="I42" s="163">
        <f>I43+I46</f>
        <v>0</v>
      </c>
      <c r="J42" s="162">
        <f>IFERROR(I42/$I$52,0)</f>
        <v>0</v>
      </c>
    </row>
    <row r="43" spans="1:11">
      <c r="A43" s="72"/>
      <c r="B43" s="172" t="s">
        <v>83</v>
      </c>
      <c r="C43" s="177" t="s">
        <v>84</v>
      </c>
      <c r="D43" s="177"/>
      <c r="E43" s="177"/>
      <c r="F43" s="177"/>
      <c r="G43" s="177"/>
      <c r="H43" s="176"/>
      <c r="I43" s="59">
        <f>SUM(I44:I45)</f>
        <v>0</v>
      </c>
      <c r="J43" s="161">
        <f>IFERROR(I43/$I$52,0)</f>
        <v>0</v>
      </c>
    </row>
    <row r="44" spans="1:11" ht="13.5" thickBot="1">
      <c r="A44" s="72"/>
      <c r="B44" s="107"/>
      <c r="C44" s="108"/>
      <c r="D44" s="108"/>
      <c r="E44" s="108"/>
      <c r="F44" s="108"/>
      <c r="G44" s="108"/>
      <c r="H44" s="109"/>
      <c r="I44" s="77"/>
    </row>
    <row r="45" spans="1:11" ht="13.5" thickBot="1">
      <c r="A45" s="78" t="s">
        <v>56</v>
      </c>
      <c r="B45" s="74" t="s">
        <v>85</v>
      </c>
      <c r="C45" s="156"/>
      <c r="D45" s="156"/>
      <c r="E45" s="156"/>
      <c r="F45" s="156"/>
      <c r="G45" s="156"/>
      <c r="H45" s="76"/>
      <c r="I45" s="77"/>
      <c r="J45" s="110"/>
      <c r="K45" s="110"/>
    </row>
    <row r="46" spans="1:11">
      <c r="A46" s="72"/>
      <c r="B46" s="172" t="s">
        <v>86</v>
      </c>
      <c r="C46" s="177" t="s">
        <v>87</v>
      </c>
      <c r="D46" s="177"/>
      <c r="E46" s="177"/>
      <c r="F46" s="177"/>
      <c r="G46" s="177"/>
      <c r="H46" s="176"/>
      <c r="I46" s="59">
        <f>SUM(I47)</f>
        <v>0</v>
      </c>
      <c r="J46" s="161">
        <f>IFERROR(I46/$I$52,0)</f>
        <v>0</v>
      </c>
    </row>
    <row r="47" spans="1:11">
      <c r="A47" s="72"/>
      <c r="B47" s="74"/>
      <c r="C47" s="156"/>
      <c r="D47" s="156"/>
      <c r="E47" s="156"/>
      <c r="F47" s="156"/>
      <c r="G47" s="156"/>
      <c r="H47" s="76"/>
      <c r="I47" s="77"/>
    </row>
    <row r="48" spans="1:11">
      <c r="A48" s="72"/>
      <c r="B48" s="211" t="s">
        <v>34</v>
      </c>
      <c r="C48" s="212"/>
      <c r="D48" s="212"/>
      <c r="E48" s="212"/>
      <c r="F48" s="212"/>
      <c r="G48" s="212"/>
      <c r="H48" s="212"/>
      <c r="I48" s="60">
        <f>I9+I12+I15+I22+I32+I39+I42</f>
        <v>0</v>
      </c>
      <c r="J48" s="67">
        <f>IFERROR(I48/I52,0)</f>
        <v>0</v>
      </c>
    </row>
    <row r="49" spans="1:11" ht="15" customHeight="1">
      <c r="A49" s="72"/>
      <c r="B49" s="213" t="s">
        <v>111</v>
      </c>
      <c r="C49" s="209"/>
      <c r="D49" s="209"/>
      <c r="E49" s="209"/>
      <c r="F49" s="209"/>
      <c r="G49" s="209"/>
      <c r="H49" s="209"/>
      <c r="I49" s="214"/>
      <c r="J49" s="178"/>
      <c r="K49" s="178"/>
    </row>
    <row r="50" spans="1:11" ht="15" customHeight="1">
      <c r="A50" s="72"/>
      <c r="B50" s="74"/>
      <c r="C50" s="215" t="s">
        <v>88</v>
      </c>
      <c r="D50" s="215"/>
      <c r="E50" s="215"/>
      <c r="F50" s="215"/>
      <c r="G50" s="215"/>
      <c r="H50" s="215"/>
      <c r="I50" s="111"/>
    </row>
    <row r="51" spans="1:11">
      <c r="A51" s="72"/>
      <c r="B51" s="229" t="s">
        <v>37</v>
      </c>
      <c r="C51" s="230"/>
      <c r="D51" s="230"/>
      <c r="E51" s="230"/>
      <c r="F51" s="230"/>
      <c r="G51" s="230"/>
      <c r="H51" s="231"/>
      <c r="I51" s="61">
        <f>I50</f>
        <v>0</v>
      </c>
      <c r="J51" s="67">
        <f>IFERROR(I51/I52,0)</f>
        <v>0</v>
      </c>
    </row>
    <row r="52" spans="1:11" ht="13.5" thickBot="1">
      <c r="A52" s="72"/>
      <c r="B52" s="202" t="s">
        <v>89</v>
      </c>
      <c r="C52" s="203"/>
      <c r="D52" s="203"/>
      <c r="E52" s="203"/>
      <c r="F52" s="203"/>
      <c r="G52" s="203"/>
      <c r="H52" s="204"/>
      <c r="I52" s="62">
        <f>I48+I51</f>
        <v>0</v>
      </c>
      <c r="J52" s="68">
        <f>J48+J51</f>
        <v>0</v>
      </c>
    </row>
    <row r="53" spans="1:11" ht="13.5" thickTop="1"/>
  </sheetData>
  <sheetProtection algorithmName="SHA-512" hashValue="5LLAuC9VZnX4jPSBgvK3ip6vzvytn5WKDqRxOhJHne1BYJwU1pVRfPOICgK15a4+sYySysv1u/sbbf422zZRVQ==" saltValue="Peg2LVbR9UzbuR8vs25rpA==" spinCount="100000" sheet="1" insertRows="0" selectLockedCells="1"/>
  <mergeCells count="23">
    <mergeCell ref="B51:H51"/>
    <mergeCell ref="B8:I8"/>
    <mergeCell ref="C9:H9"/>
    <mergeCell ref="G6:G7"/>
    <mergeCell ref="H6:H7"/>
    <mergeCell ref="I6:I7"/>
    <mergeCell ref="C32:H32"/>
    <mergeCell ref="B2:J2"/>
    <mergeCell ref="B52:H52"/>
    <mergeCell ref="C39:H39"/>
    <mergeCell ref="C42:H42"/>
    <mergeCell ref="B48:H48"/>
    <mergeCell ref="B49:I49"/>
    <mergeCell ref="C50:H50"/>
    <mergeCell ref="C12:H12"/>
    <mergeCell ref="C15:H15"/>
    <mergeCell ref="C22:H22"/>
    <mergeCell ref="J6:J7"/>
    <mergeCell ref="B3:I3"/>
    <mergeCell ref="B6:C7"/>
    <mergeCell ref="D6:D7"/>
    <mergeCell ref="E6:E7"/>
    <mergeCell ref="F6:F7"/>
  </mergeCells>
  <printOptions horizontalCentered="1" verticalCentered="1"/>
  <pageMargins left="0.11811023622047245" right="0.11811023622047245" top="0.15748031496062992" bottom="0" header="0.31496062992125984" footer="0.31496062992125984"/>
  <pageSetup paperSize="9" scale="7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J42"/>
  <sheetViews>
    <sheetView zoomScale="85" zoomScaleNormal="85" workbookViewId="0">
      <selection activeCell="N29" sqref="N29"/>
    </sheetView>
  </sheetViews>
  <sheetFormatPr baseColWidth="10" defaultRowHeight="12.75"/>
  <cols>
    <col min="1" max="1" width="11.42578125" style="69" customWidth="1"/>
    <col min="2" max="2" width="9.140625" style="69" customWidth="1"/>
    <col min="3" max="3" width="60.140625" style="69" customWidth="1"/>
    <col min="4" max="4" width="11.42578125" style="69" customWidth="1"/>
    <col min="5" max="5" width="14.85546875" style="69" customWidth="1"/>
    <col min="6" max="6" width="11.42578125" style="69" customWidth="1"/>
    <col min="7" max="7" width="13.42578125" style="69" customWidth="1"/>
    <col min="8" max="16384" width="11.42578125" style="69"/>
  </cols>
  <sheetData>
    <row r="1" spans="1:10" ht="13.5" thickBot="1"/>
    <row r="2" spans="1:10" ht="39.75" customHeight="1" thickBot="1">
      <c r="B2" s="239" t="s">
        <v>90</v>
      </c>
      <c r="C2" s="240"/>
      <c r="D2" s="240"/>
      <c r="E2" s="240"/>
      <c r="F2" s="240"/>
      <c r="G2" s="240"/>
      <c r="H2" s="241"/>
    </row>
    <row r="3" spans="1:10" ht="16.5" thickBot="1">
      <c r="B3" s="220"/>
      <c r="C3" s="220"/>
      <c r="D3" s="220"/>
      <c r="E3" s="220"/>
      <c r="F3" s="220"/>
      <c r="G3" s="220"/>
      <c r="H3" s="220"/>
    </row>
    <row r="4" spans="1:10" ht="13.5" thickBot="1">
      <c r="G4" s="70" t="s">
        <v>47</v>
      </c>
      <c r="H4" s="71"/>
    </row>
    <row r="5" spans="1:10" ht="13.5" thickBot="1">
      <c r="H5" s="113"/>
    </row>
    <row r="6" spans="1:10" ht="25.5" customHeight="1" thickTop="1">
      <c r="B6" s="242" t="s">
        <v>91</v>
      </c>
      <c r="C6" s="243"/>
      <c r="D6" s="243" t="s">
        <v>50</v>
      </c>
      <c r="E6" s="246" t="s">
        <v>114</v>
      </c>
      <c r="F6" s="243" t="s">
        <v>51</v>
      </c>
      <c r="G6" s="248" t="s">
        <v>92</v>
      </c>
      <c r="H6" s="250" t="s">
        <v>53</v>
      </c>
    </row>
    <row r="7" spans="1:10" ht="23.25" customHeight="1">
      <c r="A7" s="114"/>
      <c r="B7" s="244"/>
      <c r="C7" s="245"/>
      <c r="D7" s="245"/>
      <c r="E7" s="247"/>
      <c r="F7" s="245"/>
      <c r="G7" s="249"/>
      <c r="H7" s="251"/>
    </row>
    <row r="8" spans="1:10">
      <c r="A8" s="114"/>
      <c r="B8" s="115" t="s">
        <v>93</v>
      </c>
      <c r="C8" s="116" t="s">
        <v>94</v>
      </c>
      <c r="D8" s="117"/>
      <c r="E8" s="117"/>
      <c r="F8" s="117"/>
      <c r="G8" s="118"/>
      <c r="H8" s="119"/>
    </row>
    <row r="9" spans="1:10">
      <c r="A9" s="114"/>
      <c r="B9" s="237" t="s">
        <v>95</v>
      </c>
      <c r="C9" s="238"/>
      <c r="D9" s="238"/>
      <c r="E9" s="238"/>
      <c r="F9" s="238"/>
      <c r="G9" s="238"/>
      <c r="H9" s="180">
        <f>H10+H13+H16+H19</f>
        <v>0</v>
      </c>
    </row>
    <row r="10" spans="1:10" ht="18.75" customHeight="1">
      <c r="A10" s="114"/>
      <c r="B10" s="252" t="s">
        <v>96</v>
      </c>
      <c r="C10" s="253"/>
      <c r="D10" s="253"/>
      <c r="E10" s="253"/>
      <c r="F10" s="253"/>
      <c r="G10" s="254"/>
      <c r="H10" s="181">
        <f>SUM(H11:H12)</f>
        <v>0</v>
      </c>
      <c r="J10" s="70"/>
    </row>
    <row r="11" spans="1:10" ht="13.5" thickBot="1">
      <c r="B11" s="120"/>
      <c r="C11" s="121"/>
      <c r="D11" s="121"/>
      <c r="E11" s="122"/>
      <c r="F11" s="122"/>
      <c r="G11" s="123"/>
      <c r="H11" s="111"/>
    </row>
    <row r="12" spans="1:10" ht="13.5" thickBot="1">
      <c r="A12" s="124" t="s">
        <v>56</v>
      </c>
      <c r="B12" s="74"/>
      <c r="C12" s="121"/>
      <c r="D12" s="122"/>
      <c r="E12" s="122"/>
      <c r="F12" s="122"/>
      <c r="G12" s="123"/>
      <c r="H12" s="111"/>
    </row>
    <row r="13" spans="1:10">
      <c r="B13" s="252"/>
      <c r="C13" s="253"/>
      <c r="D13" s="253"/>
      <c r="E13" s="253"/>
      <c r="F13" s="253"/>
      <c r="G13" s="254"/>
      <c r="H13" s="182">
        <f>SUM(H14:H15)</f>
        <v>0</v>
      </c>
    </row>
    <row r="14" spans="1:10" ht="13.5" thickBot="1">
      <c r="B14" s="74"/>
      <c r="C14" s="179"/>
      <c r="D14" s="179"/>
      <c r="E14" s="179"/>
      <c r="F14" s="179"/>
      <c r="G14" s="125"/>
      <c r="H14" s="111"/>
    </row>
    <row r="15" spans="1:10" ht="13.5" thickBot="1">
      <c r="A15" s="124" t="s">
        <v>56</v>
      </c>
      <c r="B15" s="74"/>
      <c r="C15" s="179"/>
      <c r="D15" s="179"/>
      <c r="E15" s="179"/>
      <c r="F15" s="179"/>
      <c r="G15" s="125"/>
      <c r="H15" s="111"/>
    </row>
    <row r="16" spans="1:10">
      <c r="B16" s="252"/>
      <c r="C16" s="253"/>
      <c r="D16" s="253"/>
      <c r="E16" s="253"/>
      <c r="F16" s="253"/>
      <c r="G16" s="254"/>
      <c r="H16" s="182">
        <f>SUM(H17:H18)</f>
        <v>0</v>
      </c>
    </row>
    <row r="17" spans="1:8" ht="13.5" thickBot="1">
      <c r="B17" s="74"/>
      <c r="C17" s="179"/>
      <c r="D17" s="179"/>
      <c r="E17" s="179"/>
      <c r="F17" s="179"/>
      <c r="G17" s="125"/>
      <c r="H17" s="111"/>
    </row>
    <row r="18" spans="1:8" ht="13.5" thickBot="1">
      <c r="A18" s="124" t="s">
        <v>56</v>
      </c>
      <c r="B18" s="74"/>
      <c r="C18" s="179"/>
      <c r="D18" s="179"/>
      <c r="E18" s="179"/>
      <c r="F18" s="179"/>
      <c r="G18" s="125"/>
      <c r="H18" s="111"/>
    </row>
    <row r="19" spans="1:8">
      <c r="B19" s="252"/>
      <c r="C19" s="253"/>
      <c r="D19" s="253"/>
      <c r="E19" s="253"/>
      <c r="F19" s="253"/>
      <c r="G19" s="254"/>
      <c r="H19" s="182">
        <f>SUM(H20:H21)</f>
        <v>0</v>
      </c>
    </row>
    <row r="20" spans="1:8" ht="13.5" thickBot="1">
      <c r="B20" s="74"/>
      <c r="C20" s="179"/>
      <c r="D20" s="179"/>
      <c r="E20" s="179"/>
      <c r="F20" s="179"/>
      <c r="G20" s="125"/>
      <c r="H20" s="111"/>
    </row>
    <row r="21" spans="1:8" ht="13.5" thickBot="1">
      <c r="A21" s="124" t="s">
        <v>56</v>
      </c>
      <c r="B21" s="74"/>
      <c r="C21" s="179"/>
      <c r="D21" s="179"/>
      <c r="E21" s="179"/>
      <c r="F21" s="179"/>
      <c r="G21" s="125"/>
      <c r="H21" s="111"/>
    </row>
    <row r="22" spans="1:8">
      <c r="B22" s="237" t="s">
        <v>97</v>
      </c>
      <c r="C22" s="238"/>
      <c r="D22" s="238"/>
      <c r="E22" s="238"/>
      <c r="F22" s="238"/>
      <c r="G22" s="238"/>
      <c r="H22" s="180">
        <f>H23+H26+H29</f>
        <v>0</v>
      </c>
    </row>
    <row r="23" spans="1:8">
      <c r="B23" s="252"/>
      <c r="C23" s="253"/>
      <c r="D23" s="253"/>
      <c r="E23" s="253"/>
      <c r="F23" s="253"/>
      <c r="G23" s="254"/>
      <c r="H23" s="182">
        <f>SUM(H24:H25)</f>
        <v>0</v>
      </c>
    </row>
    <row r="24" spans="1:8" ht="13.5" thickBot="1">
      <c r="B24" s="74"/>
      <c r="C24" s="179"/>
      <c r="D24" s="179"/>
      <c r="E24" s="179"/>
      <c r="F24" s="179"/>
      <c r="G24" s="125"/>
      <c r="H24" s="111"/>
    </row>
    <row r="25" spans="1:8" ht="13.5" thickBot="1">
      <c r="A25" s="124" t="s">
        <v>56</v>
      </c>
      <c r="B25" s="74"/>
      <c r="C25" s="179"/>
      <c r="D25" s="179"/>
      <c r="E25" s="179"/>
      <c r="F25" s="179"/>
      <c r="G25" s="125"/>
      <c r="H25" s="111"/>
    </row>
    <row r="26" spans="1:8">
      <c r="B26" s="252"/>
      <c r="C26" s="253"/>
      <c r="D26" s="253"/>
      <c r="E26" s="253"/>
      <c r="F26" s="253"/>
      <c r="G26" s="254"/>
      <c r="H26" s="182">
        <f>SUM(H27:H28)</f>
        <v>0</v>
      </c>
    </row>
    <row r="27" spans="1:8" ht="13.5" thickBot="1">
      <c r="B27" s="74"/>
      <c r="C27" s="179"/>
      <c r="D27" s="179"/>
      <c r="E27" s="179"/>
      <c r="F27" s="179"/>
      <c r="G27" s="125"/>
      <c r="H27" s="111"/>
    </row>
    <row r="28" spans="1:8" ht="13.5" thickBot="1">
      <c r="A28" s="124" t="s">
        <v>56</v>
      </c>
      <c r="B28" s="74"/>
      <c r="C28" s="179"/>
      <c r="D28" s="179"/>
      <c r="E28" s="179"/>
      <c r="F28" s="179"/>
      <c r="G28" s="125"/>
      <c r="H28" s="111"/>
    </row>
    <row r="29" spans="1:8">
      <c r="B29" s="252"/>
      <c r="C29" s="253"/>
      <c r="D29" s="253"/>
      <c r="E29" s="253"/>
      <c r="F29" s="253"/>
      <c r="G29" s="254"/>
      <c r="H29" s="182">
        <f>SUM(H30:H31)</f>
        <v>0</v>
      </c>
    </row>
    <row r="30" spans="1:8" ht="13.5" thickBot="1">
      <c r="B30" s="74"/>
      <c r="C30" s="179"/>
      <c r="D30" s="179"/>
      <c r="E30" s="179"/>
      <c r="F30" s="179"/>
      <c r="G30" s="125"/>
      <c r="H30" s="111"/>
    </row>
    <row r="31" spans="1:8" ht="13.5" thickBot="1">
      <c r="A31" s="124" t="s">
        <v>56</v>
      </c>
      <c r="B31" s="74"/>
      <c r="C31" s="179"/>
      <c r="D31" s="179"/>
      <c r="E31" s="179"/>
      <c r="F31" s="179"/>
      <c r="G31" s="125"/>
      <c r="H31" s="111"/>
    </row>
    <row r="32" spans="1:8">
      <c r="B32" s="237" t="s">
        <v>98</v>
      </c>
      <c r="C32" s="238"/>
      <c r="D32" s="238"/>
      <c r="E32" s="238"/>
      <c r="F32" s="238"/>
      <c r="G32" s="238"/>
      <c r="H32" s="180">
        <f>H33+H36</f>
        <v>0</v>
      </c>
    </row>
    <row r="33" spans="1:8">
      <c r="B33" s="252"/>
      <c r="C33" s="253"/>
      <c r="D33" s="253"/>
      <c r="E33" s="253"/>
      <c r="F33" s="253"/>
      <c r="G33" s="254"/>
      <c r="H33" s="182">
        <f>SUM(H34:H35)</f>
        <v>0</v>
      </c>
    </row>
    <row r="34" spans="1:8" ht="13.5" thickBot="1">
      <c r="B34" s="74"/>
      <c r="C34" s="179"/>
      <c r="D34" s="179"/>
      <c r="E34" s="179"/>
      <c r="F34" s="179"/>
      <c r="G34" s="125"/>
      <c r="H34" s="111"/>
    </row>
    <row r="35" spans="1:8" ht="13.5" thickBot="1">
      <c r="A35" s="124" t="s">
        <v>56</v>
      </c>
      <c r="B35" s="74"/>
      <c r="C35" s="179"/>
      <c r="D35" s="179"/>
      <c r="E35" s="179"/>
      <c r="F35" s="179"/>
      <c r="G35" s="125"/>
      <c r="H35" s="111"/>
    </row>
    <row r="36" spans="1:8">
      <c r="B36" s="252"/>
      <c r="C36" s="253"/>
      <c r="D36" s="253"/>
      <c r="E36" s="253"/>
      <c r="F36" s="253"/>
      <c r="G36" s="254"/>
      <c r="H36" s="182">
        <f>SUM(H37:H38)</f>
        <v>0</v>
      </c>
    </row>
    <row r="37" spans="1:8" ht="13.5" thickBot="1">
      <c r="A37" s="114"/>
      <c r="B37" s="74"/>
      <c r="C37" s="179"/>
      <c r="D37" s="179"/>
      <c r="E37" s="179"/>
      <c r="F37" s="179"/>
      <c r="G37" s="125"/>
      <c r="H37" s="111"/>
    </row>
    <row r="38" spans="1:8" ht="13.5" thickBot="1">
      <c r="A38" s="124" t="s">
        <v>56</v>
      </c>
      <c r="B38" s="74"/>
      <c r="C38" s="179"/>
      <c r="D38" s="179"/>
      <c r="E38" s="179"/>
      <c r="F38" s="179"/>
      <c r="G38" s="125"/>
      <c r="H38" s="111"/>
    </row>
    <row r="39" spans="1:8" ht="15" customHeight="1">
      <c r="A39" s="114"/>
      <c r="B39" s="126" t="s">
        <v>35</v>
      </c>
      <c r="C39" s="127"/>
      <c r="D39" s="127"/>
      <c r="E39" s="127"/>
      <c r="F39" s="127"/>
      <c r="G39" s="127"/>
      <c r="H39" s="180">
        <f>H40</f>
        <v>0</v>
      </c>
    </row>
    <row r="40" spans="1:8">
      <c r="A40" s="114"/>
      <c r="B40" s="255" t="s">
        <v>88</v>
      </c>
      <c r="C40" s="256"/>
      <c r="D40" s="256"/>
      <c r="E40" s="256"/>
      <c r="F40" s="256"/>
      <c r="G40" s="256"/>
      <c r="H40" s="128"/>
    </row>
    <row r="41" spans="1:8" ht="13.5" thickBot="1">
      <c r="A41" s="114"/>
      <c r="B41" s="257" t="s">
        <v>99</v>
      </c>
      <c r="C41" s="258"/>
      <c r="D41" s="258"/>
      <c r="E41" s="258"/>
      <c r="F41" s="258"/>
      <c r="G41" s="258"/>
      <c r="H41" s="183">
        <f>H9+H22+H32+H39</f>
        <v>0</v>
      </c>
    </row>
    <row r="42" spans="1:8" ht="13.5" thickTop="1">
      <c r="H42" s="110"/>
    </row>
  </sheetData>
  <sheetProtection insertRows="0"/>
  <mergeCells count="22">
    <mergeCell ref="B40:G40"/>
    <mergeCell ref="B41:G41"/>
    <mergeCell ref="B23:G23"/>
    <mergeCell ref="B26:G26"/>
    <mergeCell ref="B29:G29"/>
    <mergeCell ref="B32:G32"/>
    <mergeCell ref="B33:G33"/>
    <mergeCell ref="B36:G36"/>
    <mergeCell ref="B22:G22"/>
    <mergeCell ref="B2:H2"/>
    <mergeCell ref="B3:H3"/>
    <mergeCell ref="B6:C7"/>
    <mergeCell ref="D6:D7"/>
    <mergeCell ref="E6:E7"/>
    <mergeCell ref="F6:F7"/>
    <mergeCell ref="G6:G7"/>
    <mergeCell ref="H6:H7"/>
    <mergeCell ref="B9:G9"/>
    <mergeCell ref="B10:G10"/>
    <mergeCell ref="B13:G13"/>
    <mergeCell ref="B16:G16"/>
    <mergeCell ref="B19:G19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F28"/>
  <sheetViews>
    <sheetView tabSelected="1" workbookViewId="0">
      <selection activeCell="K22" sqref="K22"/>
    </sheetView>
  </sheetViews>
  <sheetFormatPr baseColWidth="10" defaultRowHeight="12.75"/>
  <cols>
    <col min="1" max="1" width="11.42578125" style="110" customWidth="1"/>
    <col min="2" max="2" width="11.7109375" style="129" customWidth="1"/>
    <col min="3" max="3" width="65" style="69" customWidth="1"/>
    <col min="4" max="4" width="14.85546875" style="69" customWidth="1"/>
    <col min="5" max="16384" width="11.42578125" style="69"/>
  </cols>
  <sheetData>
    <row r="1" spans="1:5" ht="13.5" thickBot="1"/>
    <row r="2" spans="1:5" ht="39.75" customHeight="1" thickBot="1">
      <c r="B2" s="239" t="s">
        <v>100</v>
      </c>
      <c r="C2" s="240"/>
      <c r="D2" s="240"/>
      <c r="E2" s="241"/>
    </row>
    <row r="3" spans="1:5" ht="15.75">
      <c r="B3" s="220"/>
      <c r="C3" s="220"/>
      <c r="D3" s="220"/>
      <c r="E3" s="220"/>
    </row>
    <row r="5" spans="1:5" ht="13.5" thickBot="1"/>
    <row r="6" spans="1:5" ht="13.5" thickTop="1">
      <c r="B6" s="130" t="s">
        <v>101</v>
      </c>
      <c r="C6" s="131" t="s">
        <v>102</v>
      </c>
      <c r="D6" s="132" t="s">
        <v>53</v>
      </c>
      <c r="E6" s="133" t="s">
        <v>103</v>
      </c>
    </row>
    <row r="7" spans="1:5" ht="12.75" customHeight="1">
      <c r="A7" s="134"/>
      <c r="B7" s="260" t="s">
        <v>104</v>
      </c>
      <c r="C7" s="259"/>
      <c r="D7" s="64">
        <f>SUM(D8:D11)</f>
        <v>0</v>
      </c>
      <c r="E7" s="135"/>
    </row>
    <row r="8" spans="1:5">
      <c r="A8" s="134"/>
      <c r="B8" s="136">
        <v>1</v>
      </c>
      <c r="C8" s="137"/>
      <c r="D8" s="75"/>
      <c r="E8" s="184"/>
    </row>
    <row r="9" spans="1:5">
      <c r="A9" s="134"/>
      <c r="B9" s="138">
        <v>2</v>
      </c>
      <c r="C9" s="139"/>
      <c r="D9" s="75"/>
      <c r="E9" s="184"/>
    </row>
    <row r="10" spans="1:5" ht="13.5" thickBot="1">
      <c r="A10" s="134"/>
      <c r="B10" s="138"/>
      <c r="C10" s="139"/>
      <c r="D10" s="75"/>
      <c r="E10" s="184"/>
    </row>
    <row r="11" spans="1:5" ht="13.5" thickBot="1">
      <c r="A11" s="124" t="s">
        <v>56</v>
      </c>
      <c r="B11" s="102" t="s">
        <v>105</v>
      </c>
      <c r="C11" s="137"/>
      <c r="D11" s="75"/>
      <c r="E11" s="184"/>
    </row>
    <row r="12" spans="1:5" ht="12.75" customHeight="1">
      <c r="A12" s="134"/>
      <c r="B12" s="260" t="s">
        <v>106</v>
      </c>
      <c r="C12" s="259"/>
      <c r="D12" s="64">
        <f>SUM(D13:D15)</f>
        <v>0</v>
      </c>
      <c r="E12" s="140"/>
    </row>
    <row r="13" spans="1:5">
      <c r="A13" s="134"/>
      <c r="B13" s="141">
        <v>3</v>
      </c>
      <c r="C13" s="142"/>
      <c r="D13" s="185"/>
      <c r="E13" s="186"/>
    </row>
    <row r="14" spans="1:5" ht="13.5" thickBot="1">
      <c r="A14" s="134"/>
      <c r="B14" s="141">
        <v>4</v>
      </c>
      <c r="C14" s="142"/>
      <c r="D14" s="185"/>
      <c r="E14" s="186"/>
    </row>
    <row r="15" spans="1:5" ht="13.5" thickBot="1">
      <c r="A15" s="124" t="s">
        <v>56</v>
      </c>
      <c r="B15" s="141" t="s">
        <v>105</v>
      </c>
      <c r="C15" s="142"/>
      <c r="D15" s="185"/>
      <c r="E15" s="186"/>
    </row>
    <row r="16" spans="1:5">
      <c r="A16" s="134"/>
      <c r="B16" s="260" t="s">
        <v>107</v>
      </c>
      <c r="C16" s="259"/>
      <c r="D16" s="64">
        <f>SUM(D17:D19)</f>
        <v>0</v>
      </c>
      <c r="E16" s="143"/>
    </row>
    <row r="17" spans="1:6">
      <c r="A17" s="134"/>
      <c r="B17" s="141">
        <v>5</v>
      </c>
      <c r="C17" s="142"/>
      <c r="D17" s="185"/>
      <c r="E17" s="186"/>
    </row>
    <row r="18" spans="1:6" ht="13.5" thickBot="1">
      <c r="A18" s="134"/>
      <c r="B18" s="144">
        <v>6</v>
      </c>
      <c r="C18" s="142"/>
      <c r="D18" s="75"/>
      <c r="E18" s="184"/>
    </row>
    <row r="19" spans="1:6" ht="13.5" thickBot="1">
      <c r="A19" s="124" t="s">
        <v>56</v>
      </c>
      <c r="B19" s="144" t="s">
        <v>105</v>
      </c>
      <c r="C19" s="142"/>
      <c r="D19" s="75"/>
      <c r="E19" s="184"/>
    </row>
    <row r="20" spans="1:6">
      <c r="A20" s="134"/>
      <c r="B20" s="259" t="s">
        <v>108</v>
      </c>
      <c r="C20" s="259"/>
      <c r="D20" s="64">
        <f>SUM(D21:D23)</f>
        <v>0</v>
      </c>
      <c r="E20" s="143"/>
    </row>
    <row r="21" spans="1:6">
      <c r="A21" s="134"/>
      <c r="B21" s="145">
        <v>7</v>
      </c>
      <c r="C21" s="142"/>
      <c r="D21" s="185"/>
      <c r="E21" s="186"/>
    </row>
    <row r="22" spans="1:6" ht="13.5" thickBot="1">
      <c r="A22" s="134"/>
      <c r="B22" s="145">
        <v>8</v>
      </c>
      <c r="C22" s="142"/>
      <c r="D22" s="185"/>
      <c r="E22" s="186"/>
    </row>
    <row r="23" spans="1:6" ht="13.5" thickBot="1">
      <c r="A23" s="124" t="s">
        <v>56</v>
      </c>
      <c r="B23" s="146" t="s">
        <v>105</v>
      </c>
      <c r="C23" s="142"/>
      <c r="D23" s="185"/>
      <c r="E23" s="186"/>
    </row>
    <row r="24" spans="1:6" ht="12.75" customHeight="1">
      <c r="A24" s="134"/>
      <c r="B24" s="259" t="s">
        <v>109</v>
      </c>
      <c r="C24" s="259"/>
      <c r="D24" s="64">
        <f>SUM(D25:D26)</f>
        <v>0</v>
      </c>
      <c r="E24" s="143"/>
    </row>
    <row r="25" spans="1:6" ht="12.75" customHeight="1" thickBot="1">
      <c r="A25" s="134"/>
      <c r="B25" s="145">
        <v>9</v>
      </c>
      <c r="C25" s="142"/>
      <c r="D25" s="185"/>
      <c r="E25" s="186"/>
    </row>
    <row r="26" spans="1:6" ht="12.75" customHeight="1" thickBot="1">
      <c r="A26" s="124" t="s">
        <v>56</v>
      </c>
      <c r="B26" s="147" t="s">
        <v>105</v>
      </c>
      <c r="C26" s="148"/>
      <c r="D26" s="185"/>
      <c r="E26" s="186"/>
    </row>
    <row r="27" spans="1:6" ht="13.5" customHeight="1" thickBot="1">
      <c r="A27" s="149"/>
      <c r="B27" s="150">
        <v>9</v>
      </c>
      <c r="C27" s="151"/>
      <c r="D27" s="65">
        <f>D7+D12+D16+D20+D24</f>
        <v>0</v>
      </c>
      <c r="E27" s="152"/>
      <c r="F27" s="153"/>
    </row>
    <row r="28" spans="1:6" ht="13.5" thickTop="1"/>
  </sheetData>
  <sheetProtection insertRows="0" selectLockedCells="1"/>
  <mergeCells count="7">
    <mergeCell ref="B24:C24"/>
    <mergeCell ref="B20:C20"/>
    <mergeCell ref="B2:E2"/>
    <mergeCell ref="B3:E3"/>
    <mergeCell ref="B7:C7"/>
    <mergeCell ref="B12:C12"/>
    <mergeCell ref="B16:C16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D696BFB61F2A4C923B29AEB5433D24" ma:contentTypeVersion="18" ma:contentTypeDescription="Crear nuevo documento." ma:contentTypeScope="" ma:versionID="13a06907c9d46252dc3577cde2ae8dff">
  <xsd:schema xmlns:xsd="http://www.w3.org/2001/XMLSchema" xmlns:xs="http://www.w3.org/2001/XMLSchema" xmlns:p="http://schemas.microsoft.com/office/2006/metadata/properties" xmlns:ns2="c002d875-307d-469b-9986-65423d9021f8" xmlns:ns3="12dddb1f-620d-4c43-a991-5e5d1189bd4b" targetNamespace="http://schemas.microsoft.com/office/2006/metadata/properties" ma:root="true" ma:fieldsID="6a1bfad9252d47107c3cf1b9b4c84af5" ns2:_="" ns3:_="">
    <xsd:import namespace="c002d875-307d-469b-9986-65423d9021f8"/>
    <xsd:import namespace="12dddb1f-620d-4c43-a991-5e5d1189bd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2d875-307d-469b-9986-65423d9021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ddb1f-620d-4c43-a991-5e5d1189bd4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c868242-dbda-4e70-9d97-421addbd7d82}" ma:internalName="TaxCatchAll" ma:showField="CatchAllData" ma:web="12dddb1f-620d-4c43-a991-5e5d1189bd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dddb1f-620d-4c43-a991-5e5d1189bd4b" xsi:nil="true"/>
    <lcf76f155ced4ddcb4097134ff3c332f xmlns="c002d875-307d-469b-9986-65423d9021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DEE46A-606A-426E-B5D6-1886A407B3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EE142C-8AEF-4837-9C69-6D663AD17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02d875-307d-469b-9986-65423d9021f8"/>
    <ds:schemaRef ds:uri="12dddb1f-620d-4c43-a991-5e5d1189bd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D73121-B6F9-4D3B-9087-DE9B50E5652B}">
  <ds:schemaRefs>
    <ds:schemaRef ds:uri="http://schemas.microsoft.com/office/2006/metadata/properties"/>
    <ds:schemaRef ds:uri="http://schemas.microsoft.com/office/infopath/2007/PartnerControls"/>
    <ds:schemaRef ds:uri="12dddb1f-620d-4c43-a991-5e5d1189bd4b"/>
    <ds:schemaRef ds:uri="c002d875-307d-469b-9986-65423d9021f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</vt:lpstr>
      <vt:lpstr>PPTO. GENERAL</vt:lpstr>
      <vt:lpstr>PPTO. RUBROS</vt:lpstr>
      <vt:lpstr>PPTO. ACTIVIDADES</vt:lpstr>
      <vt:lpstr>LISTADO PERSONAL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Mendez Arroita, Alicia</dc:creator>
  <cp:lastModifiedBy>García Bueno, Miren Estíbaliz</cp:lastModifiedBy>
  <cp:lastPrinted>2024-03-11T07:38:23Z</cp:lastPrinted>
  <dcterms:created xsi:type="dcterms:W3CDTF">2019-07-23T10:17:43Z</dcterms:created>
  <dcterms:modified xsi:type="dcterms:W3CDTF">2024-03-11T07:41:56Z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