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AH 2025/01 - Tramitación/03 - Docs para Web/Documentos oficiales Presentacion/Euskera/"/>
    </mc:Choice>
  </mc:AlternateContent>
  <xr:revisionPtr revIDLastSave="76" documentId="13_ncr:1_{861E811B-CC51-4D88-91D3-EC31E5C26D76}" xr6:coauthVersionLast="47" xr6:coauthVersionMax="47" xr10:uidLastSave="{63EFD69D-DE10-4E12-8F91-97B3AB2C6812}"/>
  <bookViews>
    <workbookView xWindow="-19310" yWindow="-110" windowWidth="19420" windowHeight="11620" firstSheet="1" activeTab="1" xr2:uid="{00000000-000D-0000-FFFF-FFFF00000000}"/>
  </bookViews>
  <sheets>
    <sheet name="repport" sheetId="6" state="hidden" r:id="rId1"/>
    <sheet name="PPTO. GENERAL" sheetId="2" r:id="rId2"/>
    <sheet name="PPTO. RUBROS" sheetId="3" r:id="rId3"/>
    <sheet name="PPTO. ACTIVIDADES" sheetId="4" r:id="rId4"/>
    <sheet name="LISTADO PERS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C14" i="6"/>
  <c r="C13" i="6"/>
  <c r="C12" i="6"/>
  <c r="C11" i="6"/>
  <c r="C10" i="6"/>
  <c r="C9" i="6"/>
  <c r="C8" i="6"/>
  <c r="C7" i="6"/>
  <c r="C6" i="6"/>
  <c r="C5" i="6"/>
  <c r="C4" i="6"/>
  <c r="C3" i="6"/>
  <c r="I46" i="3"/>
  <c r="C22" i="2" s="1"/>
  <c r="I43" i="3"/>
  <c r="I39" i="3"/>
  <c r="C19" i="2" s="1"/>
  <c r="I36" i="3"/>
  <c r="C18" i="2" s="1"/>
  <c r="I33" i="3"/>
  <c r="I29" i="3"/>
  <c r="C15" i="2" s="1"/>
  <c r="I26" i="3"/>
  <c r="C14" i="2" s="1"/>
  <c r="I23" i="3"/>
  <c r="I19" i="3"/>
  <c r="C11" i="2" s="1"/>
  <c r="I16" i="3"/>
  <c r="I12" i="3"/>
  <c r="C8" i="2" s="1"/>
  <c r="I9" i="3"/>
  <c r="E23" i="5"/>
  <c r="E19" i="5"/>
  <c r="E15" i="5"/>
  <c r="E11" i="5"/>
  <c r="E7" i="5"/>
  <c r="E26" i="5"/>
  <c r="H39" i="4"/>
  <c r="C25" i="2"/>
  <c r="C26" i="2" s="1"/>
  <c r="H36" i="4"/>
  <c r="H32" i="4"/>
  <c r="H33" i="4"/>
  <c r="H29" i="4"/>
  <c r="H26" i="4"/>
  <c r="H23" i="4"/>
  <c r="H22" i="4"/>
  <c r="H19" i="4"/>
  <c r="H16" i="4"/>
  <c r="H13" i="4"/>
  <c r="H10" i="4"/>
  <c r="H9" i="4"/>
  <c r="I51" i="3"/>
  <c r="H41" i="4"/>
  <c r="I15" i="3" l="1"/>
  <c r="C9" i="2" s="1"/>
  <c r="I42" i="3"/>
  <c r="C20" i="2" s="1"/>
  <c r="C21" i="2"/>
  <c r="I32" i="3"/>
  <c r="C16" i="2" s="1"/>
  <c r="I22" i="3"/>
  <c r="C12" i="2" s="1"/>
  <c r="C17" i="2"/>
  <c r="C13" i="2"/>
  <c r="C10" i="2"/>
  <c r="C7" i="2"/>
  <c r="I48" i="3" l="1"/>
  <c r="I52" i="3" s="1"/>
  <c r="C23" i="2"/>
  <c r="J43" i="3" l="1"/>
  <c r="D21" i="2" s="1"/>
  <c r="J33" i="3"/>
  <c r="D17" i="2" s="1"/>
  <c r="J29" i="3"/>
  <c r="D15" i="2" s="1"/>
  <c r="J26" i="3"/>
  <c r="D14" i="2" s="1"/>
  <c r="J23" i="3"/>
  <c r="D13" i="2" s="1"/>
  <c r="J19" i="3"/>
  <c r="D11" i="2" s="1"/>
  <c r="J16" i="3"/>
  <c r="D10" i="2" s="1"/>
  <c r="J36" i="3"/>
  <c r="D18" i="2" s="1"/>
  <c r="J46" i="3"/>
  <c r="D22" i="2" s="1"/>
  <c r="J39" i="3"/>
  <c r="D19" i="2" s="1"/>
  <c r="J48" i="3"/>
  <c r="J22" i="3"/>
  <c r="D12" i="2" s="1"/>
  <c r="J12" i="3"/>
  <c r="D8" i="2" s="1"/>
  <c r="J15" i="3"/>
  <c r="D9" i="2" s="1"/>
  <c r="J32" i="3"/>
  <c r="D16" i="2" s="1"/>
  <c r="J9" i="3"/>
  <c r="D7" i="2" s="1"/>
  <c r="J51" i="3"/>
  <c r="D26" i="2" s="1"/>
  <c r="J42" i="3"/>
  <c r="D20" i="2" s="1"/>
  <c r="C27" i="2"/>
  <c r="C32" i="2"/>
  <c r="D32" i="2" s="1"/>
  <c r="D36" i="2"/>
  <c r="D31" i="2"/>
  <c r="C37" i="2"/>
  <c r="D37" i="2" s="1"/>
  <c r="D23" i="2" l="1"/>
  <c r="J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1" authorId="0" shapeId="0" xr:uid="{00000000-0006-0000-0200-000001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4" authorId="0" shapeId="0" xr:uid="{00000000-0006-0000-0200-000002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0" shapeId="0" xr:uid="{00000000-0006-0000-02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0" shapeId="0" xr:uid="{00000000-0006-0000-02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0" shapeId="0" xr:uid="{00000000-0006-0000-02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0" shapeId="0" xr:uid="{00000000-0006-0000-02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0" shapeId="0" xr:uid="{00000000-0006-0000-02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5" authorId="0" shapeId="0" xr:uid="{00000000-0006-0000-0200-000008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8" authorId="0" shapeId="0" xr:uid="{00000000-0006-0000-0200-000009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1" authorId="0" shapeId="0" xr:uid="{00000000-0006-0000-0200-00000A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5" authorId="0" shapeId="0" xr:uid="{00000000-0006-0000-0200-00000B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Adierazi gastua ze partidari dagokion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Mota bakoitzeko langileak sailkatu eta bere postua izendatu (adb.: koordinatzailea, laguntzailea, aholkularia, teknikoa, kontablea, abokatua, logista...)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1" shapeId="0" xr:uid="{00000000-0006-0000-04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4" authorId="1" shapeId="0" xr:uid="{00000000-0006-0000-04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 shapeId="0" xr:uid="{00000000-0006-0000-04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2" authorId="1" shapeId="0" xr:uid="{00000000-0006-0000-04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 shapeId="0" xr:uid="{00000000-0006-0000-04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B26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F26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sharedStrings.xml><?xml version="1.0" encoding="utf-8"?>
<sst xmlns="http://schemas.openxmlformats.org/spreadsheetml/2006/main" count="163" uniqueCount="113">
  <si>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</si>
  <si>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</si>
  <si>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</si>
  <si>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</si>
  <si>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</si>
  <si>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</si>
  <si>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</si>
  <si>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</si>
  <si>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</si>
  <si>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</si>
  <si>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</si>
  <si>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</si>
  <si>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</si>
  <si>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</si>
  <si>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t xml:space="preserve">% </t>
  </si>
  <si>
    <t xml:space="preserve">T/C = </t>
  </si>
  <si>
    <t>A.I.</t>
  </si>
  <si>
    <t>A.II.</t>
  </si>
  <si>
    <t>A.III.</t>
  </si>
  <si>
    <t xml:space="preserve">      A.III.1. </t>
  </si>
  <si>
    <t xml:space="preserve">      A.III.2.</t>
  </si>
  <si>
    <t>A.IV.</t>
  </si>
  <si>
    <t xml:space="preserve">      A.IV.1.</t>
  </si>
  <si>
    <t xml:space="preserve">      A.IV.2</t>
  </si>
  <si>
    <t xml:space="preserve">      A.IV.3.</t>
  </si>
  <si>
    <t>A.V.</t>
  </si>
  <si>
    <t xml:space="preserve">      A.V.I. </t>
  </si>
  <si>
    <t xml:space="preserve">      A.V.2. </t>
  </si>
  <si>
    <t>A.VI.</t>
  </si>
  <si>
    <t>A.VII.</t>
  </si>
  <si>
    <t xml:space="preserve">      A.VII.1. </t>
  </si>
  <si>
    <t xml:space="preserve"> </t>
  </si>
  <si>
    <t xml:space="preserve">     A.VII.2.</t>
  </si>
  <si>
    <t>B</t>
  </si>
  <si>
    <t>ACTIVIDADES</t>
  </si>
  <si>
    <t>Nº</t>
  </si>
  <si>
    <t>%</t>
  </si>
  <si>
    <t>…</t>
  </si>
  <si>
    <t>PARTIDAK</t>
  </si>
  <si>
    <t>GLEA</t>
  </si>
  <si>
    <t>ZUZENEKO KOSTUAK</t>
  </si>
  <si>
    <t>A.I. Identifikazio gastuak</t>
  </si>
  <si>
    <t>A.II. Ondasunak eta zerbitzuak hornitzeko gastuak, erkidegoak eta pertsonak babesteko</t>
  </si>
  <si>
    <t>A.III. Erakunde humanitarioak indartzeko gastuak</t>
  </si>
  <si>
    <t xml:space="preserve">      A.III.1. Erakunde onuraduna</t>
  </si>
  <si>
    <t xml:space="preserve">      A.III.2. Tokiko erakundea</t>
  </si>
  <si>
    <t>A.IV. Lekukotza, salaketa eta eraginen gastuak</t>
  </si>
  <si>
    <t xml:space="preserve">      A.IV.1. Tokikoak eta nazionalak </t>
  </si>
  <si>
    <t xml:space="preserve">      A.IV.2. EAAn</t>
  </si>
  <si>
    <t xml:space="preserve">      A.IV.3. Nazioartekoak </t>
  </si>
  <si>
    <t>A.V. Langileen gastuak</t>
  </si>
  <si>
    <t xml:space="preserve">      A.V.I. Tokiko langileak</t>
  </si>
  <si>
    <t xml:space="preserve">      A.V.2. Atzerriratutako langileak</t>
  </si>
  <si>
    <t>A.VI. Funtzionamendu-gastuak</t>
  </si>
  <si>
    <t>A.VII. Ebaluazioaren eta kontu-auditoriaren gastuak</t>
  </si>
  <si>
    <t xml:space="preserve">      A.VII.1. Ebaluazioa</t>
  </si>
  <si>
    <t xml:space="preserve">      A.VII. 2. Kontu-auditoria </t>
  </si>
  <si>
    <t>ZUZENEKO KOSTUAK, GUZTIRA</t>
  </si>
  <si>
    <t>ZEHARKAKO KOSTUAK</t>
  </si>
  <si>
    <t>Euskal Autonomia Erkidegoko gastu administratiboak</t>
  </si>
  <si>
    <t>ZEHARKAKO KOSTUAK, GUZTIRA</t>
  </si>
  <si>
    <t>GUZTIZKOA, ORO HAR</t>
  </si>
  <si>
    <t>PRE-EH Aurrekontu betekizunak</t>
  </si>
  <si>
    <t>Irizpidea</t>
  </si>
  <si>
    <t>Gehienezko muga</t>
  </si>
  <si>
    <t>Betetze maila</t>
  </si>
  <si>
    <t>Guztizko diru laguntza</t>
  </si>
  <si>
    <t>Zeharkako kostuak</t>
  </si>
  <si>
    <t>EHE Aurrekontu betekizunak</t>
  </si>
  <si>
    <t xml:space="preserve">BANAKAKO AURREKONTUA
EKINTZA HUMANITARIOKO ESKU-HARTZEETAKO LAGUNTZAK </t>
  </si>
  <si>
    <t>Proforma 
zbk.</t>
  </si>
  <si>
    <t>UNITATEA</t>
  </si>
  <si>
    <t>BANAKAKO KOSTUA (TOKIKO MONETA)</t>
  </si>
  <si>
    <t>KOPURUA</t>
  </si>
  <si>
    <t>GUZTIRA TOKIKO MONETA</t>
  </si>
  <si>
    <t>GUZTIRA EUROTAN</t>
  </si>
  <si>
    <t>Identifikazio gastuak</t>
  </si>
  <si>
    <t>Ondasunak eta zerbitzuak hornitzeko gastuak, erkidegoak eta pertsonak babesteko</t>
  </si>
  <si>
    <t>Erakunde humanitarioak indartzeko gastuak</t>
  </si>
  <si>
    <t>Erakunde onuraduna</t>
  </si>
  <si>
    <t>Tokiko erakundea</t>
  </si>
  <si>
    <t>Lekukotza, salaketa eta eraginen gastuak</t>
  </si>
  <si>
    <t xml:space="preserve">Tokikoak eta nazionalak </t>
  </si>
  <si>
    <t>EAAn</t>
  </si>
  <si>
    <t xml:space="preserve">Nazioartekoak </t>
  </si>
  <si>
    <t xml:space="preserve"> Langileen gastuak</t>
  </si>
  <si>
    <t>Tokiko langileak</t>
  </si>
  <si>
    <t>Atzerriratutako langileak</t>
  </si>
  <si>
    <t>Ebaluazioaren eta kontu-auditoriaren gastuak</t>
  </si>
  <si>
    <t>Ebaluazioa</t>
  </si>
  <si>
    <t xml:space="preserve">Kontu-auditoria </t>
  </si>
  <si>
    <t>LERROA TXERTATU</t>
  </si>
  <si>
    <t xml:space="preserve">AURREKONTUA JARDUERAKA
EKINTZA HUMANITARIOKO ESKU-HARTZEETAKO LAGUNTZAK </t>
  </si>
  <si>
    <t>KOPUTUA</t>
  </si>
  <si>
    <t>Partidak</t>
  </si>
  <si>
    <t>Deskripzioa</t>
  </si>
  <si>
    <t>1. EMAITZA</t>
  </si>
  <si>
    <t xml:space="preserve">1.1. </t>
  </si>
  <si>
    <t>1.2.</t>
  </si>
  <si>
    <t>1.3.</t>
  </si>
  <si>
    <t>1.4.</t>
  </si>
  <si>
    <t>2. EMAITZA</t>
  </si>
  <si>
    <t>3. EMAITZA</t>
  </si>
  <si>
    <t xml:space="preserve">LANGILEEN ZERRENDA
EKINTZA HUMANITARIOKO ESKU-HARTZEETAKO LAGUNTZAK </t>
  </si>
  <si>
    <t>LANGILE MOTA/LAN POSTUA</t>
  </si>
  <si>
    <t>AEL: Ardatz estrategikoetako langileak A.II</t>
  </si>
  <si>
    <t>AEL: Ardatz estrategikoetako langileak A.III</t>
  </si>
  <si>
    <t>AEL: Ardatz estrategikoetako langileako A.IV</t>
  </si>
  <si>
    <t>BL: Bertako langileak A.V</t>
  </si>
  <si>
    <t>AL: Atzerriratutako langileak A.V</t>
  </si>
  <si>
    <t>Funtzionamendu-gastuak</t>
  </si>
  <si>
    <r>
      <t xml:space="preserve">AURREKONTU OROKORRA EUROTAN
EKINTZA HUMANITARIOKO ESKU-HARTZEETAKO LAGUNTZAK  </t>
    </r>
    <r>
      <rPr>
        <b/>
        <sz val="11"/>
        <color indexed="10"/>
        <rFont val="Arial"/>
        <family val="2"/>
      </rPr>
      <t>2025</t>
    </r>
    <r>
      <rPr>
        <sz val="11"/>
        <color indexed="8"/>
        <rFont val="Arial"/>
        <family val="2"/>
      </rPr>
      <t xml:space="preserve">
</t>
    </r>
  </si>
  <si>
    <t>2025-000-1002017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</si>
</sst>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>
    <font>
      <sz val="10"/>
      <name val="Arial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0"/>
      <color theme="4"/>
      <name val="Arial"/>
      <family val="2"/>
    </font>
    <font>
      <i/>
      <u/>
      <sz val="10"/>
      <color theme="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55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2" xfId="0" applyBorder="1"/>
    <xf numFmtId="0" fontId="18" fillId="0" borderId="0" xfId="0" applyFont="1" applyBorder="1"/>
    <xf numFmtId="0" fontId="18" fillId="0" borderId="0" xfId="0" applyFont="1"/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vertical="top" wrapText="1"/>
    </xf>
    <xf numFmtId="0" fontId="19" fillId="0" borderId="5" xfId="0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wrapText="1"/>
    </xf>
    <xf numFmtId="4" fontId="19" fillId="0" borderId="9" xfId="0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19" fillId="0" borderId="10" xfId="0" applyNumberFormat="1" applyFont="1" applyFill="1" applyBorder="1" applyAlignment="1">
      <alignment horizontal="center" wrapText="1"/>
    </xf>
    <xf numFmtId="0" fontId="0" fillId="0" borderId="0" xfId="0" applyProtection="1"/>
    <xf numFmtId="0" fontId="6" fillId="0" borderId="0" xfId="0" applyFont="1" applyProtection="1"/>
    <xf numFmtId="0" fontId="11" fillId="4" borderId="11" xfId="0" applyFont="1" applyFill="1" applyBorder="1" applyProtection="1"/>
    <xf numFmtId="4" fontId="6" fillId="3" borderId="13" xfId="1" applyNumberFormat="1" applyFont="1" applyFill="1" applyBorder="1" applyAlignment="1" applyProtection="1">
      <alignment horizontal="right" vertical="center" wrapText="1"/>
    </xf>
    <xf numFmtId="0" fontId="13" fillId="5" borderId="14" xfId="1" applyFont="1" applyFill="1" applyBorder="1" applyAlignment="1">
      <alignment horizontal="center"/>
    </xf>
    <xf numFmtId="164" fontId="6" fillId="3" borderId="13" xfId="1" applyNumberFormat="1" applyFont="1" applyFill="1" applyBorder="1" applyAlignment="1" applyProtection="1">
      <alignment horizontal="right" vertical="center" wrapText="1"/>
    </xf>
    <xf numFmtId="164" fontId="14" fillId="6" borderId="13" xfId="1" applyNumberFormat="1" applyFont="1" applyFill="1" applyBorder="1" applyAlignment="1" applyProtection="1">
      <alignment horizontal="center" vertical="center" wrapText="1"/>
    </xf>
    <xf numFmtId="164" fontId="20" fillId="7" borderId="13" xfId="1" applyNumberFormat="1" applyFont="1" applyFill="1" applyBorder="1" applyAlignment="1" applyProtection="1">
      <alignment horizontal="right" vertical="center" wrapText="1"/>
    </xf>
    <xf numFmtId="4" fontId="20" fillId="7" borderId="13" xfId="1" applyNumberFormat="1" applyFont="1" applyFill="1" applyBorder="1" applyAlignment="1" applyProtection="1">
      <alignment horizontal="right" vertical="center" wrapText="1"/>
    </xf>
    <xf numFmtId="4" fontId="20" fillId="7" borderId="20" xfId="1" applyNumberFormat="1" applyFont="1" applyFill="1" applyBorder="1" applyAlignment="1" applyProtection="1">
      <alignment horizontal="right" vertical="center"/>
    </xf>
    <xf numFmtId="0" fontId="0" fillId="0" borderId="21" xfId="0" applyFill="1" applyBorder="1" applyProtection="1"/>
    <xf numFmtId="0" fontId="6" fillId="8" borderId="16" xfId="0" applyFont="1" applyFill="1" applyBorder="1" applyAlignment="1" applyProtection="1">
      <alignment vertical="center"/>
    </xf>
    <xf numFmtId="0" fontId="6" fillId="8" borderId="19" xfId="1" applyFont="1" applyFill="1" applyBorder="1" applyAlignment="1" applyProtection="1">
      <alignment vertical="center" wrapText="1"/>
    </xf>
    <xf numFmtId="0" fontId="6" fillId="8" borderId="18" xfId="1" applyFont="1" applyFill="1" applyBorder="1" applyAlignment="1" applyProtection="1">
      <alignment vertical="center" wrapText="1"/>
    </xf>
    <xf numFmtId="0" fontId="6" fillId="8" borderId="12" xfId="1" applyFont="1" applyFill="1" applyBorder="1" applyAlignment="1" applyProtection="1">
      <alignment vertical="center" wrapText="1"/>
    </xf>
    <xf numFmtId="0" fontId="6" fillId="8" borderId="22" xfId="1" applyFont="1" applyFill="1" applyBorder="1" applyAlignment="1" applyProtection="1">
      <alignment horizontal="left" vertical="center"/>
    </xf>
    <xf numFmtId="4" fontId="20" fillId="7" borderId="19" xfId="1" applyNumberFormat="1" applyFont="1" applyFill="1" applyBorder="1" applyAlignment="1" applyProtection="1">
      <alignment vertical="center"/>
    </xf>
    <xf numFmtId="4" fontId="6" fillId="8" borderId="23" xfId="1" applyNumberFormat="1" applyFont="1" applyFill="1" applyBorder="1" applyAlignment="1" applyProtection="1">
      <alignment horizontal="right" vertical="center" wrapText="1"/>
    </xf>
    <xf numFmtId="4" fontId="6" fillId="8" borderId="19" xfId="1" applyNumberFormat="1" applyFont="1" applyFill="1" applyBorder="1" applyAlignment="1" applyProtection="1">
      <alignment horizontal="right" vertical="center" wrapText="1"/>
    </xf>
    <xf numFmtId="0" fontId="20" fillId="7" borderId="18" xfId="1" applyFont="1" applyFill="1" applyBorder="1" applyAlignment="1" applyProtection="1">
      <alignment vertical="center"/>
    </xf>
    <xf numFmtId="4" fontId="20" fillId="7" borderId="24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3" fillId="0" borderId="12" xfId="0" applyFont="1" applyFill="1" applyBorder="1" applyAlignment="1" applyProtection="1">
      <alignment horizontal="left" vertical="center" indent="1"/>
    </xf>
    <xf numFmtId="0" fontId="3" fillId="0" borderId="19" xfId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5" xfId="1" applyFont="1" applyFill="1" applyBorder="1" applyAlignment="1" applyProtection="1">
      <alignment horizontal="left" vertical="center" wrapText="1"/>
    </xf>
    <xf numFmtId="0" fontId="3" fillId="0" borderId="17" xfId="1" applyFont="1" applyFill="1" applyBorder="1" applyAlignment="1" applyProtection="1">
      <alignment horizontal="left" vertical="center" wrapText="1"/>
    </xf>
    <xf numFmtId="0" fontId="3" fillId="0" borderId="19" xfId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4" fontId="3" fillId="0" borderId="19" xfId="1" applyNumberFormat="1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 applyProtection="1">
      <alignment horizontal="left" vertical="center" indent="1"/>
    </xf>
    <xf numFmtId="164" fontId="3" fillId="0" borderId="19" xfId="1" applyNumberFormat="1" applyFont="1" applyFill="1" applyBorder="1" applyAlignment="1" applyProtection="1">
      <alignment horizontal="right" vertical="center" wrapText="1"/>
    </xf>
    <xf numFmtId="4" fontId="3" fillId="0" borderId="23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Alignment="1" applyProtection="1">
      <alignment horizontal="center"/>
    </xf>
    <xf numFmtId="0" fontId="20" fillId="7" borderId="25" xfId="1" applyFont="1" applyFill="1" applyBorder="1" applyAlignment="1" applyProtection="1">
      <alignment horizontal="center" vertical="center"/>
    </xf>
    <xf numFmtId="0" fontId="20" fillId="7" borderId="26" xfId="1" applyFont="1" applyFill="1" applyBorder="1" applyAlignment="1" applyProtection="1">
      <alignment horizontal="center" vertical="center"/>
    </xf>
    <xf numFmtId="0" fontId="0" fillId="0" borderId="2" xfId="0" applyFill="1" applyBorder="1"/>
    <xf numFmtId="4" fontId="6" fillId="8" borderId="27" xfId="1" applyNumberFormat="1" applyFont="1" applyFill="1" applyBorder="1" applyAlignment="1" applyProtection="1">
      <alignment horizontal="right" vertical="center" wrapText="1"/>
    </xf>
    <xf numFmtId="0" fontId="6" fillId="8" borderId="13" xfId="1" applyFont="1" applyFill="1" applyBorder="1" applyAlignment="1" applyProtection="1">
      <alignment vertical="center" wrapText="1"/>
    </xf>
    <xf numFmtId="0" fontId="3" fillId="0" borderId="16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8" borderId="13" xfId="1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1" applyFont="1" applyFill="1" applyBorder="1" applyAlignment="1" applyProtection="1">
      <alignment horizontal="left" vertical="center" wrapText="1"/>
    </xf>
    <xf numFmtId="0" fontId="3" fillId="0" borderId="30" xfId="1" applyFont="1" applyFill="1" applyBorder="1" applyAlignment="1" applyProtection="1">
      <alignment horizontal="left" vertical="center" wrapText="1"/>
    </xf>
    <xf numFmtId="0" fontId="3" fillId="8" borderId="30" xfId="1" applyFont="1" applyFill="1" applyBorder="1" applyAlignment="1" applyProtection="1">
      <alignment horizontal="left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6" fillId="0" borderId="31" xfId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20" fillId="7" borderId="32" xfId="1" applyFont="1" applyFill="1" applyBorder="1" applyAlignment="1" applyProtection="1">
      <alignment horizontal="center" vertical="center" wrapText="1"/>
    </xf>
    <xf numFmtId="0" fontId="20" fillId="0" borderId="33" xfId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4" fontId="20" fillId="7" borderId="31" xfId="1" applyNumberFormat="1" applyFont="1" applyFill="1" applyBorder="1" applyAlignment="1" applyProtection="1">
      <alignment vertical="center" wrapText="1"/>
    </xf>
    <xf numFmtId="0" fontId="20" fillId="7" borderId="20" xfId="1" applyFont="1" applyFill="1" applyBorder="1" applyAlignment="1" applyProtection="1">
      <alignment vertical="center" wrapText="1"/>
    </xf>
    <xf numFmtId="0" fontId="0" fillId="0" borderId="33" xfId="0" applyBorder="1"/>
    <xf numFmtId="0" fontId="20" fillId="7" borderId="34" xfId="1" applyFont="1" applyFill="1" applyBorder="1" applyAlignment="1" applyProtection="1">
      <alignment horizontal="center" vertical="center" wrapText="1"/>
    </xf>
    <xf numFmtId="0" fontId="6" fillId="8" borderId="35" xfId="0" applyFont="1" applyFill="1" applyBorder="1" applyAlignment="1">
      <alignment wrapText="1"/>
    </xf>
    <xf numFmtId="0" fontId="6" fillId="6" borderId="16" xfId="0" applyFont="1" applyFill="1" applyBorder="1" applyAlignment="1">
      <alignment wrapText="1"/>
    </xf>
    <xf numFmtId="0" fontId="7" fillId="0" borderId="36" xfId="0" applyFont="1" applyFill="1" applyBorder="1" applyAlignment="1">
      <alignment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7" fillId="0" borderId="39" xfId="0" applyFont="1" applyFill="1" applyBorder="1" applyAlignment="1">
      <alignment wrapText="1"/>
    </xf>
    <xf numFmtId="0" fontId="7" fillId="0" borderId="40" xfId="0" applyFont="1" applyFill="1" applyBorder="1" applyAlignment="1">
      <alignment wrapText="1"/>
    </xf>
    <xf numFmtId="0" fontId="6" fillId="7" borderId="16" xfId="0" applyFont="1" applyFill="1" applyBorder="1" applyAlignment="1">
      <alignment wrapText="1"/>
    </xf>
    <xf numFmtId="0" fontId="6" fillId="8" borderId="15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6" fillId="7" borderId="32" xfId="0" applyFont="1" applyFill="1" applyBorder="1" applyAlignment="1">
      <alignment wrapText="1"/>
    </xf>
    <xf numFmtId="0" fontId="9" fillId="3" borderId="41" xfId="0" applyFont="1" applyFill="1" applyBorder="1" applyAlignment="1">
      <alignment wrapText="1"/>
    </xf>
    <xf numFmtId="10" fontId="6" fillId="3" borderId="13" xfId="1" applyNumberFormat="1" applyFont="1" applyFill="1" applyBorder="1" applyAlignment="1" applyProtection="1">
      <alignment horizontal="right" vertical="center" wrapText="1"/>
    </xf>
    <xf numFmtId="10" fontId="6" fillId="3" borderId="2" xfId="0" applyNumberFormat="1" applyFont="1" applyFill="1" applyBorder="1" applyAlignment="1">
      <alignment horizontal="right" wrapText="1"/>
    </xf>
    <xf numFmtId="4" fontId="8" fillId="8" borderId="0" xfId="0" applyNumberFormat="1" applyFont="1" applyFill="1" applyBorder="1" applyAlignment="1">
      <alignment horizontal="justify" vertical="top" wrapText="1"/>
    </xf>
    <xf numFmtId="10" fontId="8" fillId="8" borderId="42" xfId="0" applyNumberFormat="1" applyFont="1" applyFill="1" applyBorder="1" applyAlignment="1">
      <alignment horizontal="center" wrapText="1"/>
    </xf>
    <xf numFmtId="0" fontId="6" fillId="8" borderId="18" xfId="0" applyFont="1" applyFill="1" applyBorder="1" applyAlignment="1">
      <alignment wrapText="1"/>
    </xf>
    <xf numFmtId="0" fontId="6" fillId="8" borderId="42" xfId="0" applyFont="1" applyFill="1" applyBorder="1" applyAlignment="1">
      <alignment wrapText="1"/>
    </xf>
    <xf numFmtId="10" fontId="6" fillId="6" borderId="43" xfId="0" applyNumberFormat="1" applyFont="1" applyFill="1" applyBorder="1" applyAlignment="1">
      <alignment horizontal="right" wrapText="1"/>
    </xf>
    <xf numFmtId="10" fontId="6" fillId="6" borderId="44" xfId="0" applyNumberFormat="1" applyFont="1" applyFill="1" applyBorder="1" applyAlignment="1">
      <alignment horizontal="right" wrapText="1"/>
    </xf>
    <xf numFmtId="10" fontId="6" fillId="6" borderId="42" xfId="0" applyNumberFormat="1" applyFont="1" applyFill="1" applyBorder="1" applyAlignment="1">
      <alignment horizontal="right" wrapText="1"/>
    </xf>
    <xf numFmtId="4" fontId="6" fillId="6" borderId="19" xfId="0" applyNumberFormat="1" applyFont="1" applyFill="1" applyBorder="1" applyAlignment="1">
      <alignment horizontal="right" wrapText="1"/>
    </xf>
    <xf numFmtId="4" fontId="7" fillId="0" borderId="45" xfId="0" applyNumberFormat="1" applyFont="1" applyBorder="1" applyAlignment="1">
      <alignment horizontal="center" wrapText="1"/>
    </xf>
    <xf numFmtId="4" fontId="7" fillId="0" borderId="23" xfId="0" applyNumberFormat="1" applyFont="1" applyBorder="1" applyAlignment="1">
      <alignment horizontal="center" wrapText="1"/>
    </xf>
    <xf numFmtId="4" fontId="7" fillId="0" borderId="46" xfId="0" applyNumberFormat="1" applyFont="1" applyBorder="1" applyAlignment="1">
      <alignment horizontal="center" wrapText="1"/>
    </xf>
    <xf numFmtId="4" fontId="7" fillId="0" borderId="47" xfId="0" applyNumberFormat="1" applyFont="1" applyBorder="1" applyAlignment="1">
      <alignment horizontal="center" wrapText="1"/>
    </xf>
    <xf numFmtId="4" fontId="7" fillId="0" borderId="48" xfId="0" applyNumberFormat="1" applyFont="1" applyBorder="1" applyAlignment="1">
      <alignment horizontal="center" wrapText="1"/>
    </xf>
    <xf numFmtId="10" fontId="8" fillId="0" borderId="43" xfId="0" applyNumberFormat="1" applyFont="1" applyBorder="1" applyAlignment="1">
      <alignment horizontal="right" wrapText="1"/>
    </xf>
    <xf numFmtId="10" fontId="6" fillId="8" borderId="49" xfId="0" applyNumberFormat="1" applyFont="1" applyFill="1" applyBorder="1" applyAlignment="1">
      <alignment horizontal="right" wrapText="1"/>
    </xf>
    <xf numFmtId="4" fontId="8" fillId="0" borderId="12" xfId="0" applyNumberFormat="1" applyFont="1" applyBorder="1" applyAlignment="1">
      <alignment horizontal="right" wrapText="1"/>
    </xf>
    <xf numFmtId="4" fontId="6" fillId="8" borderId="24" xfId="0" applyNumberFormat="1" applyFont="1" applyFill="1" applyBorder="1" applyAlignment="1">
      <alignment horizontal="right" wrapText="1"/>
    </xf>
    <xf numFmtId="4" fontId="7" fillId="0" borderId="29" xfId="0" applyNumberFormat="1" applyFont="1" applyBorder="1" applyAlignment="1">
      <alignment horizontal="center" wrapText="1"/>
    </xf>
    <xf numFmtId="4" fontId="7" fillId="0" borderId="50" xfId="0" applyNumberFormat="1" applyFont="1" applyBorder="1" applyAlignment="1">
      <alignment horizontal="center" wrapText="1"/>
    </xf>
    <xf numFmtId="10" fontId="7" fillId="0" borderId="68" xfId="0" applyNumberFormat="1" applyFont="1" applyBorder="1" applyAlignment="1">
      <alignment horizontal="center" wrapText="1"/>
    </xf>
    <xf numFmtId="10" fontId="7" fillId="0" borderId="69" xfId="0" applyNumberFormat="1" applyFont="1" applyBorder="1" applyAlignment="1">
      <alignment horizontal="center" wrapText="1"/>
    </xf>
    <xf numFmtId="10" fontId="7" fillId="0" borderId="2" xfId="0" applyNumberFormat="1" applyFont="1" applyBorder="1" applyAlignment="1">
      <alignment horizontal="center" wrapText="1"/>
    </xf>
    <xf numFmtId="10" fontId="7" fillId="0" borderId="70" xfId="0" applyNumberFormat="1" applyFont="1" applyBorder="1" applyAlignment="1">
      <alignment horizontal="center" wrapText="1"/>
    </xf>
    <xf numFmtId="10" fontId="7" fillId="0" borderId="71" xfId="0" applyNumberFormat="1" applyFont="1" applyBorder="1" applyAlignment="1">
      <alignment horizontal="center" wrapText="1"/>
    </xf>
    <xf numFmtId="4" fontId="6" fillId="6" borderId="17" xfId="0" applyNumberFormat="1" applyFont="1" applyFill="1" applyBorder="1" applyAlignment="1">
      <alignment horizontal="right" wrapText="1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1" fillId="4" borderId="11" xfId="0" applyFont="1" applyFill="1" applyBorder="1" applyProtection="1">
      <protection locked="0"/>
    </xf>
    <xf numFmtId="0" fontId="3" fillId="0" borderId="19" xfId="1" applyFont="1" applyFill="1" applyBorder="1" applyAlignment="1" applyProtection="1">
      <alignment horizontal="center" vertical="center" wrapText="1"/>
      <protection locked="0"/>
    </xf>
    <xf numFmtId="164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3" fillId="10" borderId="19" xfId="0" applyFont="1" applyFill="1" applyBorder="1" applyAlignment="1" applyProtection="1">
      <alignment wrapText="1"/>
      <protection locked="0"/>
    </xf>
    <xf numFmtId="164" fontId="3" fillId="10" borderId="19" xfId="0" applyNumberFormat="1" applyFont="1" applyFill="1" applyBorder="1" applyAlignment="1" applyProtection="1">
      <alignment horizontal="center" wrapText="1"/>
      <protection locked="0"/>
    </xf>
    <xf numFmtId="0" fontId="6" fillId="0" borderId="23" xfId="0" applyFont="1" applyFill="1" applyBorder="1" applyAlignment="1" applyProtection="1">
      <alignment wrapText="1"/>
      <protection locked="0"/>
    </xf>
    <xf numFmtId="0" fontId="6" fillId="0" borderId="22" xfId="0" applyFont="1" applyFill="1" applyBorder="1" applyAlignment="1" applyProtection="1">
      <alignment horizontal="center" wrapText="1"/>
      <protection locked="0"/>
    </xf>
    <xf numFmtId="0" fontId="6" fillId="0" borderId="23" xfId="0" applyFont="1" applyFill="1" applyBorder="1" applyAlignment="1" applyProtection="1">
      <alignment horizont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72" xfId="1" applyFont="1" applyFill="1" applyBorder="1" applyAlignment="1" applyProtection="1">
      <alignment horizontal="center"/>
      <protection locked="0"/>
    </xf>
    <xf numFmtId="0" fontId="6" fillId="0" borderId="19" xfId="0" applyFont="1" applyFill="1" applyBorder="1" applyAlignment="1" applyProtection="1">
      <alignment wrapText="1"/>
      <protection locked="0"/>
    </xf>
    <xf numFmtId="0" fontId="7" fillId="0" borderId="19" xfId="1" applyFont="1" applyFill="1" applyBorder="1" applyAlignment="1" applyProtection="1">
      <alignment horizontal="left" vertical="center" wrapText="1"/>
      <protection locked="0"/>
    </xf>
    <xf numFmtId="0" fontId="3" fillId="10" borderId="19" xfId="1" applyFont="1" applyFill="1" applyBorder="1" applyAlignment="1" applyProtection="1">
      <alignment horizontal="left" vertical="center" wrapText="1"/>
      <protection locked="0"/>
    </xf>
    <xf numFmtId="164" fontId="3" fillId="10" borderId="19" xfId="1" applyNumberFormat="1" applyFont="1" applyFill="1" applyBorder="1" applyAlignment="1" applyProtection="1">
      <alignment horizontal="center" vertical="center" wrapText="1"/>
      <protection locked="0"/>
    </xf>
    <xf numFmtId="164" fontId="3" fillId="1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3" fillId="0" borderId="13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2" xfId="1" applyNumberFormat="1" applyFont="1" applyFill="1" applyBorder="1" applyAlignment="1" applyProtection="1">
      <alignment horizontal="center" vertical="center" wrapText="1"/>
    </xf>
    <xf numFmtId="10" fontId="20" fillId="7" borderId="13" xfId="1" applyNumberFormat="1" applyFont="1" applyFill="1" applyBorder="1" applyAlignment="1" applyProtection="1">
      <alignment horizontal="right" vertical="center" wrapText="1"/>
    </xf>
    <xf numFmtId="10" fontId="20" fillId="7" borderId="20" xfId="1" applyNumberFormat="1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center" wrapText="1"/>
      <protection locked="0"/>
    </xf>
    <xf numFmtId="0" fontId="14" fillId="6" borderId="15" xfId="0" applyFont="1" applyFill="1" applyBorder="1" applyAlignment="1" applyProtection="1">
      <alignment vertical="center"/>
      <protection locked="0"/>
    </xf>
    <xf numFmtId="0" fontId="14" fillId="6" borderId="17" xfId="0" applyFont="1" applyFill="1" applyBorder="1" applyAlignment="1" applyProtection="1">
      <alignment wrapText="1"/>
      <protection locked="0"/>
    </xf>
    <xf numFmtId="0" fontId="14" fillId="6" borderId="18" xfId="0" applyFont="1" applyFill="1" applyBorder="1" applyAlignment="1" applyProtection="1">
      <alignment wrapText="1"/>
      <protection locked="0"/>
    </xf>
    <xf numFmtId="0" fontId="14" fillId="6" borderId="12" xfId="0" applyFont="1" applyFill="1" applyBorder="1" applyAlignment="1" applyProtection="1">
      <alignment wrapText="1"/>
      <protection locked="0"/>
    </xf>
    <xf numFmtId="164" fontId="7" fillId="6" borderId="75" xfId="0" applyNumberFormat="1" applyFont="1" applyFill="1" applyBorder="1" applyAlignment="1" applyProtection="1">
      <alignment horizontal="center" wrapText="1"/>
      <protection locked="0"/>
    </xf>
    <xf numFmtId="0" fontId="14" fillId="6" borderId="16" xfId="0" applyFont="1" applyFill="1" applyBorder="1" applyAlignment="1" applyProtection="1">
      <alignment vertical="center"/>
      <protection locked="0"/>
    </xf>
    <xf numFmtId="0" fontId="14" fillId="6" borderId="76" xfId="0" applyFont="1" applyFill="1" applyBorder="1" applyAlignment="1" applyProtection="1">
      <alignment wrapText="1"/>
      <protection locked="0"/>
    </xf>
    <xf numFmtId="0" fontId="14" fillId="6" borderId="17" xfId="1" applyFont="1" applyFill="1" applyBorder="1" applyAlignment="1" applyProtection="1">
      <alignment vertical="center" wrapText="1"/>
      <protection locked="0"/>
    </xf>
    <xf numFmtId="0" fontId="14" fillId="6" borderId="18" xfId="1" applyFont="1" applyFill="1" applyBorder="1" applyAlignment="1" applyProtection="1">
      <alignment vertical="center" wrapText="1"/>
      <protection locked="0"/>
    </xf>
    <xf numFmtId="0" fontId="14" fillId="6" borderId="12" xfId="1" applyFont="1" applyFill="1" applyBorder="1" applyAlignment="1" applyProtection="1">
      <alignment vertical="center" wrapText="1"/>
      <protection locked="0"/>
    </xf>
    <xf numFmtId="164" fontId="7" fillId="6" borderId="19" xfId="1" applyNumberFormat="1" applyFont="1" applyFill="1" applyBorder="1" applyAlignment="1" applyProtection="1">
      <alignment horizontal="center" vertical="center" wrapText="1"/>
      <protection locked="0"/>
    </xf>
    <xf numFmtId="0" fontId="14" fillId="6" borderId="19" xfId="1" applyFont="1" applyFill="1" applyBorder="1" applyAlignment="1" applyProtection="1">
      <alignment horizontal="left" vertical="center" wrapText="1"/>
      <protection locked="0"/>
    </xf>
    <xf numFmtId="0" fontId="3" fillId="0" borderId="19" xfId="1" applyFont="1" applyFill="1" applyBorder="1" applyAlignment="1" applyProtection="1">
      <alignment horizontal="left" vertical="center" wrapText="1"/>
      <protection locked="0"/>
    </xf>
    <xf numFmtId="0" fontId="13" fillId="5" borderId="3" xfId="1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left" vertical="center" indent="1"/>
      <protection locked="0"/>
    </xf>
    <xf numFmtId="0" fontId="3" fillId="0" borderId="16" xfId="0" applyFont="1" applyFill="1" applyBorder="1" applyAlignment="1" applyProtection="1">
      <alignment horizontal="left" vertical="center" indent="1"/>
      <protection locked="0"/>
    </xf>
    <xf numFmtId="0" fontId="3" fillId="10" borderId="16" xfId="0" applyFont="1" applyFill="1" applyBorder="1" applyAlignment="1" applyProtection="1">
      <alignment vertical="center"/>
      <protection locked="0"/>
    </xf>
    <xf numFmtId="0" fontId="6" fillId="0" borderId="57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3" fillId="10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2" fillId="0" borderId="19" xfId="1" applyFont="1" applyFill="1" applyBorder="1" applyAlignment="1" applyProtection="1">
      <alignment horizontal="left" vertical="center" wrapText="1"/>
      <protection locked="0"/>
    </xf>
    <xf numFmtId="0" fontId="6" fillId="0" borderId="19" xfId="1" applyFont="1" applyFill="1" applyBorder="1" applyAlignment="1" applyProtection="1">
      <alignment horizontal="center" vertical="center" wrapText="1"/>
      <protection locked="0"/>
    </xf>
    <xf numFmtId="0" fontId="23" fillId="0" borderId="19" xfId="1" applyFont="1" applyFill="1" applyBorder="1" applyAlignment="1" applyProtection="1">
      <alignment horizontal="left" vertical="center" wrapText="1"/>
      <protection locked="0"/>
    </xf>
    <xf numFmtId="0" fontId="21" fillId="7" borderId="3" xfId="0" applyFont="1" applyFill="1" applyBorder="1" applyAlignment="1">
      <alignment horizontal="center" wrapText="1"/>
    </xf>
    <xf numFmtId="0" fontId="21" fillId="7" borderId="51" xfId="0" applyFont="1" applyFill="1" applyBorder="1" applyAlignment="1">
      <alignment horizontal="center" wrapText="1"/>
    </xf>
    <xf numFmtId="0" fontId="21" fillId="7" borderId="4" xfId="0" applyFont="1" applyFill="1" applyBorder="1" applyAlignment="1">
      <alignment horizontal="center" wrapText="1"/>
    </xf>
    <xf numFmtId="0" fontId="19" fillId="9" borderId="3" xfId="0" applyFont="1" applyFill="1" applyBorder="1" applyAlignment="1">
      <alignment horizontal="center" wrapText="1"/>
    </xf>
    <xf numFmtId="0" fontId="19" fillId="9" borderId="51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 wrapText="1"/>
    </xf>
    <xf numFmtId="0" fontId="20" fillId="7" borderId="52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6" fillId="3" borderId="19" xfId="1" applyFont="1" applyFill="1" applyBorder="1" applyAlignment="1" applyProtection="1">
      <alignment horizontal="left" vertical="center" wrapText="1"/>
      <protection locked="0"/>
    </xf>
    <xf numFmtId="0" fontId="20" fillId="7" borderId="61" xfId="1" applyFont="1" applyFill="1" applyBorder="1" applyAlignment="1" applyProtection="1">
      <alignment horizontal="left" vertical="center"/>
      <protection locked="0"/>
    </xf>
    <xf numFmtId="0" fontId="20" fillId="7" borderId="62" xfId="1" applyFont="1" applyFill="1" applyBorder="1" applyAlignment="1" applyProtection="1">
      <alignment horizontal="left" vertical="center"/>
      <protection locked="0"/>
    </xf>
    <xf numFmtId="0" fontId="20" fillId="7" borderId="63" xfId="1" applyFont="1" applyFill="1" applyBorder="1" applyAlignment="1" applyProtection="1">
      <alignment horizontal="left" vertical="center"/>
      <protection locked="0"/>
    </xf>
    <xf numFmtId="0" fontId="6" fillId="3" borderId="17" xfId="1" applyFont="1" applyFill="1" applyBorder="1" applyAlignment="1" applyProtection="1">
      <alignment horizontal="left" vertical="center" wrapText="1"/>
      <protection locked="0"/>
    </xf>
    <xf numFmtId="0" fontId="6" fillId="3" borderId="18" xfId="1" applyFont="1" applyFill="1" applyBorder="1" applyAlignment="1" applyProtection="1">
      <alignment horizontal="left" vertical="center" wrapText="1"/>
      <protection locked="0"/>
    </xf>
    <xf numFmtId="0" fontId="6" fillId="3" borderId="12" xfId="1" applyFont="1" applyFill="1" applyBorder="1" applyAlignment="1" applyProtection="1">
      <alignment horizontal="left" vertical="center" wrapText="1"/>
      <protection locked="0"/>
    </xf>
    <xf numFmtId="0" fontId="20" fillId="7" borderId="16" xfId="1" applyFont="1" applyFill="1" applyBorder="1" applyAlignment="1" applyProtection="1">
      <alignment horizontal="left" vertical="center" wrapText="1"/>
      <protection locked="0"/>
    </xf>
    <xf numFmtId="0" fontId="20" fillId="7" borderId="19" xfId="1" applyFont="1" applyFill="1" applyBorder="1" applyAlignment="1" applyProtection="1">
      <alignment horizontal="left" vertical="center" wrapText="1"/>
      <protection locked="0"/>
    </xf>
    <xf numFmtId="0" fontId="6" fillId="3" borderId="15" xfId="1" applyFont="1" applyFill="1" applyBorder="1" applyAlignment="1" applyProtection="1">
      <alignment horizontal="left" vertical="center" wrapText="1"/>
      <protection locked="0"/>
    </xf>
    <xf numFmtId="0" fontId="6" fillId="3" borderId="42" xfId="1" applyFont="1" applyFill="1" applyBorder="1" applyAlignment="1" applyProtection="1">
      <alignment horizontal="left" vertical="center" wrapText="1"/>
      <protection locked="0"/>
    </xf>
    <xf numFmtId="0" fontId="3" fillId="0" borderId="19" xfId="1" applyFont="1" applyFill="1" applyBorder="1" applyAlignment="1" applyProtection="1">
      <alignment horizontal="left" vertical="center" wrapText="1"/>
      <protection locked="0"/>
    </xf>
    <xf numFmtId="0" fontId="20" fillId="7" borderId="15" xfId="0" applyFont="1" applyFill="1" applyBorder="1" applyAlignment="1" applyProtection="1">
      <alignment horizontal="left" vertical="center"/>
      <protection locked="0"/>
    </xf>
    <xf numFmtId="0" fontId="20" fillId="7" borderId="18" xfId="0" applyFont="1" applyFill="1" applyBorder="1" applyAlignment="1" applyProtection="1">
      <alignment horizontal="left" vertical="center"/>
      <protection locked="0"/>
    </xf>
    <xf numFmtId="0" fontId="20" fillId="7" borderId="12" xfId="0" applyFont="1" applyFill="1" applyBorder="1" applyAlignment="1" applyProtection="1">
      <alignment horizontal="left" vertical="center"/>
      <protection locked="0"/>
    </xf>
    <xf numFmtId="0" fontId="6" fillId="8" borderId="57" xfId="1" applyFont="1" applyFill="1" applyBorder="1" applyAlignment="1" applyProtection="1">
      <alignment horizontal="left" vertical="center"/>
      <protection locked="0"/>
    </xf>
    <xf numFmtId="0" fontId="6" fillId="8" borderId="60" xfId="1" applyFont="1" applyFill="1" applyBorder="1" applyAlignment="1" applyProtection="1">
      <alignment horizontal="left" vertical="center"/>
      <protection locked="0"/>
    </xf>
    <xf numFmtId="0" fontId="6" fillId="8" borderId="43" xfId="1" applyFont="1" applyFill="1" applyBorder="1" applyAlignment="1" applyProtection="1">
      <alignment horizontal="left" vertical="center"/>
      <protection locked="0"/>
    </xf>
    <xf numFmtId="0" fontId="6" fillId="3" borderId="29" xfId="1" applyFont="1" applyFill="1" applyBorder="1" applyAlignment="1" applyProtection="1">
      <alignment horizontal="left" vertical="center" wrapText="1"/>
      <protection locked="0"/>
    </xf>
    <xf numFmtId="0" fontId="19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18" xfId="0" applyFont="1" applyFill="1" applyBorder="1" applyAlignment="1" applyProtection="1">
      <alignment horizontal="center" vertical="center" wrapText="1"/>
      <protection locked="0"/>
    </xf>
    <xf numFmtId="0" fontId="19" fillId="6" borderId="12" xfId="0" applyFont="1" applyFill="1" applyBorder="1" applyAlignment="1" applyProtection="1">
      <alignment horizontal="center" vertical="center" wrapText="1"/>
      <protection locked="0"/>
    </xf>
    <xf numFmtId="0" fontId="20" fillId="7" borderId="73" xfId="0" applyFont="1" applyFill="1" applyBorder="1" applyAlignment="1" applyProtection="1">
      <alignment horizontal="center" vertical="center" wrapText="1"/>
      <protection locked="0"/>
    </xf>
    <xf numFmtId="0" fontId="20" fillId="7" borderId="7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20" fillId="7" borderId="55" xfId="1" applyFont="1" applyFill="1" applyBorder="1" applyAlignment="1" applyProtection="1">
      <alignment horizontal="center" vertical="center"/>
      <protection locked="0"/>
    </xf>
    <xf numFmtId="0" fontId="20" fillId="7" borderId="56" xfId="1" applyFont="1" applyFill="1" applyBorder="1" applyAlignment="1" applyProtection="1">
      <alignment horizontal="center" vertical="center"/>
      <protection locked="0"/>
    </xf>
    <xf numFmtId="0" fontId="20" fillId="7" borderId="57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34" xfId="1" applyFont="1" applyFill="1" applyBorder="1" applyAlignment="1" applyProtection="1">
      <alignment horizontal="center" vertical="center" wrapText="1"/>
      <protection locked="0"/>
    </xf>
    <xf numFmtId="0" fontId="20" fillId="7" borderId="23" xfId="1" applyFont="1" applyFill="1" applyBorder="1" applyAlignment="1" applyProtection="1">
      <alignment horizontal="center" vertical="center"/>
      <protection locked="0"/>
    </xf>
    <xf numFmtId="0" fontId="20" fillId="7" borderId="34" xfId="1" applyFont="1" applyFill="1" applyBorder="1" applyAlignment="1" applyProtection="1">
      <alignment horizontal="center" vertical="center"/>
      <protection locked="0"/>
    </xf>
    <xf numFmtId="0" fontId="20" fillId="7" borderId="23" xfId="1" applyFont="1" applyFill="1" applyBorder="1" applyAlignment="1" applyProtection="1">
      <alignment horizontal="center" vertical="center" wrapText="1"/>
      <protection locked="0"/>
    </xf>
    <xf numFmtId="0" fontId="20" fillId="7" borderId="26" xfId="1" applyFont="1" applyFill="1" applyBorder="1" applyAlignment="1" applyProtection="1">
      <alignment horizontal="center" vertical="center" wrapText="1"/>
      <protection locked="0"/>
    </xf>
    <xf numFmtId="0" fontId="20" fillId="7" borderId="59" xfId="1" applyFont="1" applyFill="1" applyBorder="1" applyAlignment="1" applyProtection="1">
      <alignment horizontal="center" vertical="center" wrapText="1"/>
      <protection locked="0"/>
    </xf>
    <xf numFmtId="0" fontId="20" fillId="7" borderId="15" xfId="1" applyFont="1" applyFill="1" applyBorder="1" applyAlignment="1" applyProtection="1">
      <alignment horizontal="left" vertical="center"/>
    </xf>
    <xf numFmtId="0" fontId="20" fillId="7" borderId="18" xfId="1" applyFont="1" applyFill="1" applyBorder="1" applyAlignment="1" applyProtection="1">
      <alignment horizontal="left" vertical="center"/>
    </xf>
    <xf numFmtId="0" fontId="3" fillId="0" borderId="58" xfId="1" applyFont="1" applyFill="1" applyBorder="1" applyAlignment="1" applyProtection="1">
      <alignment horizontal="left" vertical="center" wrapText="1"/>
    </xf>
    <xf numFmtId="0" fontId="3" fillId="0" borderId="23" xfId="1" applyFont="1" applyFill="1" applyBorder="1" applyAlignment="1" applyProtection="1">
      <alignment horizontal="left" vertical="center" wrapText="1"/>
    </xf>
    <xf numFmtId="0" fontId="20" fillId="7" borderId="63" xfId="1" applyFont="1" applyFill="1" applyBorder="1" applyAlignment="1" applyProtection="1">
      <alignment horizontal="left" vertical="center" wrapText="1"/>
    </xf>
    <xf numFmtId="0" fontId="20" fillId="7" borderId="24" xfId="1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51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/>
    </xf>
    <xf numFmtId="0" fontId="20" fillId="7" borderId="55" xfId="1" applyFont="1" applyFill="1" applyBorder="1" applyAlignment="1" applyProtection="1">
      <alignment horizontal="center" vertical="center"/>
    </xf>
    <xf numFmtId="0" fontId="20" fillId="7" borderId="56" xfId="1" applyFont="1" applyFill="1" applyBorder="1" applyAlignment="1" applyProtection="1">
      <alignment horizontal="center" vertical="center"/>
    </xf>
    <xf numFmtId="0" fontId="20" fillId="7" borderId="57" xfId="1" applyFont="1" applyFill="1" applyBorder="1" applyAlignment="1" applyProtection="1">
      <alignment horizontal="center" vertical="center"/>
    </xf>
    <xf numFmtId="0" fontId="20" fillId="7" borderId="58" xfId="1" applyFont="1" applyFill="1" applyBorder="1" applyAlignment="1" applyProtection="1">
      <alignment horizontal="center" vertical="center"/>
    </xf>
    <xf numFmtId="0" fontId="20" fillId="7" borderId="56" xfId="1" applyFont="1" applyFill="1" applyBorder="1" applyAlignment="1" applyProtection="1">
      <alignment horizontal="center" vertical="center" wrapText="1"/>
    </xf>
    <xf numFmtId="0" fontId="20" fillId="7" borderId="58" xfId="1" applyFont="1" applyFill="1" applyBorder="1" applyAlignment="1" applyProtection="1">
      <alignment horizontal="center" vertical="center" wrapText="1"/>
    </xf>
    <xf numFmtId="0" fontId="20" fillId="7" borderId="64" xfId="1" applyFont="1" applyFill="1" applyBorder="1" applyAlignment="1" applyProtection="1">
      <alignment horizontal="center" vertical="center" wrapText="1"/>
    </xf>
    <xf numFmtId="0" fontId="20" fillId="7" borderId="0" xfId="1" applyFont="1" applyFill="1" applyBorder="1" applyAlignment="1" applyProtection="1">
      <alignment horizontal="center" vertical="center" wrapText="1"/>
    </xf>
    <xf numFmtId="0" fontId="20" fillId="7" borderId="34" xfId="1" applyFont="1" applyFill="1" applyBorder="1" applyAlignment="1" applyProtection="1">
      <alignment horizontal="center" vertical="center" wrapText="1"/>
    </xf>
    <xf numFmtId="0" fontId="20" fillId="7" borderId="23" xfId="1" applyFont="1" applyFill="1" applyBorder="1" applyAlignment="1" applyProtection="1">
      <alignment horizontal="center" vertical="center" wrapText="1"/>
    </xf>
    <xf numFmtId="0" fontId="6" fillId="8" borderId="15" xfId="1" applyFont="1" applyFill="1" applyBorder="1" applyAlignment="1" applyProtection="1">
      <alignment horizontal="left" vertical="center" wrapText="1"/>
    </xf>
    <xf numFmtId="0" fontId="6" fillId="8" borderId="18" xfId="1" applyFont="1" applyFill="1" applyBorder="1" applyAlignment="1" applyProtection="1">
      <alignment horizontal="left" vertical="center" wrapText="1"/>
    </xf>
    <xf numFmtId="0" fontId="20" fillId="7" borderId="66" xfId="1" applyFont="1" applyFill="1" applyBorder="1" applyAlignment="1" applyProtection="1">
      <alignment horizontal="center" vertical="center" wrapText="1"/>
    </xf>
    <xf numFmtId="0" fontId="20" fillId="7" borderId="67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7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8" borderId="12" xfId="1" applyFont="1" applyFill="1" applyBorder="1" applyAlignment="1" applyProtection="1">
      <alignment horizontal="left" vertical="center" wrapText="1"/>
    </xf>
    <xf numFmtId="0" fontId="6" fillId="0" borderId="65" xfId="1" applyFont="1" applyFill="1" applyBorder="1" applyAlignment="1" applyProtection="1">
      <alignment horizontal="center" vertical="center" wrapText="1"/>
    </xf>
    <xf numFmtId="0" fontId="6" fillId="0" borderId="63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INFINGU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3FC3-C575-487C-9A77-CF83CD9B260B}">
  <dimension ref="B1:C15"/>
  <sheetViews>
    <sheetView workbookViewId="0">
      <selection activeCell="C15" sqref="C15"/>
    </sheetView>
  </sheetViews>
  <sheetFormatPr baseColWidth="10" defaultRowHeight="12.75"/>
  <cols>
    <col min="1" max="1" width="2.140625" customWidth="1"/>
    <col min="2" max="2" width="40.85546875" customWidth="1"/>
    <col min="3" max="3" width="28.28515625" customWidth="1"/>
  </cols>
  <sheetData>
    <row r="1" spans="2:3" ht="13.5" thickBot="1"/>
    <row r="2" spans="2:3" ht="13.5" thickBot="1">
      <c r="B2" s="252" t="s">
        <v>112</v>
      </c>
      <c r="C2" s="252" t="s">
        <v>0</v>
      </c>
    </row>
    <row r="3" spans="2:3" ht="13.5" thickBot="1">
      <c r="B3" s="253" t="s">
        <v>1</v>
      </c>
      <c r="C3" s="254">
        <f>'PPTO. GENERAL'!C7</f>
        <v>0</v>
      </c>
    </row>
    <row r="4" spans="2:3" ht="23.25" thickBot="1">
      <c r="B4" s="253" t="s">
        <v>2</v>
      </c>
      <c r="C4" s="254">
        <f>'PPTO. GENERAL'!C8</f>
        <v>0</v>
      </c>
    </row>
    <row r="5" spans="2:3" ht="23.25" thickBot="1">
      <c r="B5" s="253" t="s">
        <v>3</v>
      </c>
      <c r="C5" s="254">
        <f>'PPTO. GENERAL'!C10</f>
        <v>0</v>
      </c>
    </row>
    <row r="6" spans="2:3" ht="23.25" thickBot="1">
      <c r="B6" s="253" t="s">
        <v>4</v>
      </c>
      <c r="C6" s="254">
        <f>'PPTO. GENERAL'!C11</f>
        <v>0</v>
      </c>
    </row>
    <row r="7" spans="2:3" ht="23.25" thickBot="1">
      <c r="B7" s="253" t="s">
        <v>5</v>
      </c>
      <c r="C7" s="254">
        <f>'PPTO. GENERAL'!C13</f>
        <v>0</v>
      </c>
    </row>
    <row r="8" spans="2:3" ht="13.5" thickBot="1">
      <c r="B8" s="253" t="s">
        <v>6</v>
      </c>
      <c r="C8" s="254">
        <f>'PPTO. GENERAL'!C14</f>
        <v>0</v>
      </c>
    </row>
    <row r="9" spans="2:3" ht="23.25" thickBot="1">
      <c r="B9" s="253" t="s">
        <v>7</v>
      </c>
      <c r="C9" s="254">
        <f>'PPTO. GENERAL'!C15</f>
        <v>0</v>
      </c>
    </row>
    <row r="10" spans="2:3" ht="13.5" thickBot="1">
      <c r="B10" s="253" t="s">
        <v>8</v>
      </c>
      <c r="C10" s="254">
        <f>'PPTO. GENERAL'!C17</f>
        <v>0</v>
      </c>
    </row>
    <row r="11" spans="2:3" ht="13.5" thickBot="1">
      <c r="B11" s="253" t="s">
        <v>9</v>
      </c>
      <c r="C11" s="254">
        <f>'PPTO. GENERAL'!C18</f>
        <v>0</v>
      </c>
    </row>
    <row r="12" spans="2:3" ht="13.5" thickBot="1">
      <c r="B12" s="253" t="s">
        <v>10</v>
      </c>
      <c r="C12" s="254">
        <f>'PPTO. GENERAL'!C19</f>
        <v>0</v>
      </c>
    </row>
    <row r="13" spans="2:3" ht="13.5" thickBot="1">
      <c r="B13" s="253" t="s">
        <v>11</v>
      </c>
      <c r="C13" s="254">
        <f>'PPTO. GENERAL'!C21</f>
        <v>0</v>
      </c>
    </row>
    <row r="14" spans="2:3" ht="13.5" thickBot="1">
      <c r="B14" s="253" t="s">
        <v>12</v>
      </c>
      <c r="C14" s="254">
        <f>'PPTO. GENERAL'!C22</f>
        <v>0</v>
      </c>
    </row>
    <row r="15" spans="2:3" ht="13.5" thickBot="1">
      <c r="B15" s="253" t="s">
        <v>13</v>
      </c>
      <c r="C15" s="254">
        <f>'PPTO. GENERAL'!C25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7"/>
  <sheetViews>
    <sheetView tabSelected="1" topLeftCell="A4" workbookViewId="0">
      <selection activeCell="A24" sqref="A24"/>
    </sheetView>
  </sheetViews>
  <sheetFormatPr baseColWidth="10" defaultColWidth="11.42578125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1:6" ht="13.5" thickBot="1"/>
    <row r="2" spans="1:6" ht="57" customHeight="1" thickBot="1">
      <c r="B2" s="172" t="s">
        <v>111</v>
      </c>
      <c r="C2" s="173"/>
      <c r="D2" s="174"/>
    </row>
    <row r="3" spans="1:6" ht="13.5" thickBot="1">
      <c r="E3" s="1"/>
    </row>
    <row r="4" spans="1:6" ht="18.75" customHeight="1" thickTop="1">
      <c r="B4" s="175" t="s">
        <v>38</v>
      </c>
      <c r="C4" s="177" t="s">
        <v>39</v>
      </c>
      <c r="D4" s="179" t="s">
        <v>14</v>
      </c>
      <c r="E4" s="2"/>
    </row>
    <row r="5" spans="1:6" ht="20.25" customHeight="1">
      <c r="B5" s="176"/>
      <c r="C5" s="178"/>
      <c r="D5" s="180"/>
      <c r="F5" s="1"/>
    </row>
    <row r="6" spans="1:6" ht="18" customHeight="1">
      <c r="A6" s="1"/>
      <c r="B6" s="77" t="s">
        <v>40</v>
      </c>
      <c r="C6" s="94"/>
      <c r="D6" s="95"/>
    </row>
    <row r="7" spans="1:6">
      <c r="A7" s="1"/>
      <c r="B7" s="78" t="s">
        <v>41</v>
      </c>
      <c r="C7" s="99">
        <f>'PPTO. RUBROS'!I9</f>
        <v>0</v>
      </c>
      <c r="D7" s="96">
        <f>'PPTO. RUBROS'!J9</f>
        <v>0</v>
      </c>
    </row>
    <row r="8" spans="1:6" ht="25.5">
      <c r="A8" s="1"/>
      <c r="B8" s="78" t="s">
        <v>42</v>
      </c>
      <c r="C8" s="99">
        <f>'PPTO. RUBROS'!I12</f>
        <v>0</v>
      </c>
      <c r="D8" s="97">
        <f>'PPTO. RUBROS'!J12</f>
        <v>0</v>
      </c>
    </row>
    <row r="9" spans="1:6" ht="15" customHeight="1">
      <c r="A9" s="1"/>
      <c r="B9" s="78" t="s">
        <v>43</v>
      </c>
      <c r="C9" s="99">
        <f>'PPTO. RUBROS'!I15</f>
        <v>0</v>
      </c>
      <c r="D9" s="97">
        <f>'PPTO. RUBROS'!J15</f>
        <v>0</v>
      </c>
    </row>
    <row r="10" spans="1:6">
      <c r="A10" s="1"/>
      <c r="B10" s="79" t="s">
        <v>44</v>
      </c>
      <c r="C10" s="100">
        <f>'PPTO. RUBROS'!I16</f>
        <v>0</v>
      </c>
      <c r="D10" s="111">
        <f>'PPTO. RUBROS'!J16</f>
        <v>0</v>
      </c>
    </row>
    <row r="11" spans="1:6">
      <c r="A11" s="1"/>
      <c r="B11" s="80" t="s">
        <v>45</v>
      </c>
      <c r="C11" s="101">
        <f>'PPTO. RUBROS'!I19</f>
        <v>0</v>
      </c>
      <c r="D11" s="112">
        <f>'PPTO. RUBROS'!J19</f>
        <v>0</v>
      </c>
    </row>
    <row r="12" spans="1:6">
      <c r="A12" s="1"/>
      <c r="B12" s="78" t="s">
        <v>46</v>
      </c>
      <c r="C12" s="99">
        <f>'PPTO. RUBROS'!I22</f>
        <v>0</v>
      </c>
      <c r="D12" s="98">
        <f>'PPTO. RUBROS'!J22</f>
        <v>0</v>
      </c>
    </row>
    <row r="13" spans="1:6">
      <c r="A13" s="1"/>
      <c r="B13" s="81" t="s">
        <v>47</v>
      </c>
      <c r="C13" s="102">
        <f>'PPTO. RUBROS'!I23</f>
        <v>0</v>
      </c>
      <c r="D13" s="113">
        <f>'PPTO. RUBROS'!J23</f>
        <v>0</v>
      </c>
    </row>
    <row r="14" spans="1:6">
      <c r="A14" s="1"/>
      <c r="B14" s="82" t="s">
        <v>48</v>
      </c>
      <c r="C14" s="103">
        <f>'PPTO. RUBROS'!I26</f>
        <v>0</v>
      </c>
      <c r="D14" s="114">
        <f>'PPTO. RUBROS'!J26</f>
        <v>0</v>
      </c>
    </row>
    <row r="15" spans="1:6">
      <c r="A15" s="1"/>
      <c r="B15" s="83" t="s">
        <v>49</v>
      </c>
      <c r="C15" s="104">
        <f>'PPTO. RUBROS'!I29</f>
        <v>0</v>
      </c>
      <c r="D15" s="115">
        <f>'PPTO. RUBROS'!J29</f>
        <v>0</v>
      </c>
    </row>
    <row r="16" spans="1:6">
      <c r="A16" s="1"/>
      <c r="B16" s="78" t="s">
        <v>50</v>
      </c>
      <c r="C16" s="99">
        <f>'PPTO. RUBROS'!I32</f>
        <v>0</v>
      </c>
      <c r="D16" s="98">
        <f>'PPTO. RUBROS'!J32</f>
        <v>0</v>
      </c>
    </row>
    <row r="17" spans="1:5">
      <c r="A17" s="1"/>
      <c r="B17" s="79" t="s">
        <v>51</v>
      </c>
      <c r="C17" s="102">
        <f>'PPTO. RUBROS'!I33</f>
        <v>0</v>
      </c>
      <c r="D17" s="113">
        <f>'PPTO. RUBROS'!J33</f>
        <v>0</v>
      </c>
    </row>
    <row r="18" spans="1:5">
      <c r="A18" s="1"/>
      <c r="B18" s="80" t="s">
        <v>52</v>
      </c>
      <c r="C18" s="110">
        <f>'PPTO. RUBROS'!I36</f>
        <v>0</v>
      </c>
      <c r="D18" s="114">
        <f>'PPTO. RUBROS'!J36</f>
        <v>0</v>
      </c>
    </row>
    <row r="19" spans="1:5" ht="16.5" customHeight="1">
      <c r="A19" s="3"/>
      <c r="B19" s="78" t="s">
        <v>53</v>
      </c>
      <c r="C19" s="116">
        <f>'PPTO. RUBROS'!I39</f>
        <v>0</v>
      </c>
      <c r="D19" s="98">
        <f>'PPTO. RUBROS'!J39</f>
        <v>0</v>
      </c>
    </row>
    <row r="20" spans="1:5" ht="16.5" customHeight="1">
      <c r="A20" s="1"/>
      <c r="B20" s="78" t="s">
        <v>54</v>
      </c>
      <c r="C20" s="116">
        <f>'PPTO. RUBROS'!I42</f>
        <v>0</v>
      </c>
      <c r="D20" s="98">
        <f>'PPTO. RUBROS'!J42</f>
        <v>0</v>
      </c>
    </row>
    <row r="21" spans="1:5" ht="16.5" customHeight="1">
      <c r="A21" s="1"/>
      <c r="B21" s="82" t="s">
        <v>55</v>
      </c>
      <c r="C21" s="109">
        <f>'PPTO. RUBROS'!I43</f>
        <v>0</v>
      </c>
      <c r="D21" s="113">
        <f>'PPTO. RUBROS'!J43</f>
        <v>0</v>
      </c>
    </row>
    <row r="22" spans="1:5" ht="16.5" customHeight="1">
      <c r="A22" s="1"/>
      <c r="B22" s="83" t="s">
        <v>56</v>
      </c>
      <c r="C22" s="110">
        <f>'PPTO. RUBROS'!I46</f>
        <v>0</v>
      </c>
      <c r="D22" s="114">
        <f>'PPTO. RUBROS'!J46</f>
        <v>0</v>
      </c>
    </row>
    <row r="23" spans="1:5" s="5" customFormat="1" ht="15">
      <c r="A23" s="4"/>
      <c r="B23" s="84" t="s">
        <v>57</v>
      </c>
      <c r="C23" s="99">
        <f>C7+C8+C9+C12+C16+C19+C20</f>
        <v>0</v>
      </c>
      <c r="D23" s="98">
        <f>'PPTO. RUBROS'!J48</f>
        <v>0</v>
      </c>
      <c r="E23"/>
    </row>
    <row r="24" spans="1:5">
      <c r="A24" s="1"/>
      <c r="B24" s="85" t="s">
        <v>58</v>
      </c>
      <c r="C24" s="92"/>
      <c r="D24" s="93"/>
    </row>
    <row r="25" spans="1:5">
      <c r="A25" s="1"/>
      <c r="B25" s="86" t="s">
        <v>59</v>
      </c>
      <c r="C25" s="107">
        <f>'PPTO. RUBROS'!I50</f>
        <v>0</v>
      </c>
      <c r="D25" s="105"/>
    </row>
    <row r="26" spans="1:5" s="5" customFormat="1" ht="15">
      <c r="A26" s="4"/>
      <c r="B26" s="87" t="s">
        <v>60</v>
      </c>
      <c r="C26" s="99">
        <f>C25</f>
        <v>0</v>
      </c>
      <c r="D26" s="91">
        <f>'PPTO. RUBROS'!J51</f>
        <v>0</v>
      </c>
    </row>
    <row r="27" spans="1:5" s="5" customFormat="1" ht="15.75" thickBot="1">
      <c r="A27" s="4"/>
      <c r="B27" s="88" t="s">
        <v>61</v>
      </c>
      <c r="C27" s="108">
        <f>C23+C26</f>
        <v>0</v>
      </c>
      <c r="D27" s="106">
        <v>1</v>
      </c>
    </row>
    <row r="28" spans="1:5" ht="14.25" thickTop="1" thickBot="1">
      <c r="B28" s="2"/>
      <c r="C28" s="2"/>
      <c r="D28" s="2"/>
    </row>
    <row r="29" spans="1:5" ht="15.75" thickBot="1">
      <c r="B29" s="169" t="s">
        <v>62</v>
      </c>
      <c r="C29" s="170"/>
      <c r="D29" s="171"/>
    </row>
    <row r="30" spans="1:5" ht="15.75" customHeight="1" thickBot="1">
      <c r="B30" s="6" t="s">
        <v>63</v>
      </c>
      <c r="C30" s="89" t="s">
        <v>64</v>
      </c>
      <c r="D30" s="7" t="s">
        <v>65</v>
      </c>
    </row>
    <row r="31" spans="1:5" ht="14.25" customHeight="1">
      <c r="B31" s="8" t="s">
        <v>66</v>
      </c>
      <c r="C31" s="9">
        <v>200000</v>
      </c>
      <c r="D31" s="10" t="str">
        <f>IF(C23&gt;C31,"EZ DU BETETZEN","ZUZENA")</f>
        <v>ZUZENA</v>
      </c>
    </row>
    <row r="32" spans="1:5" ht="15" customHeight="1" thickBot="1">
      <c r="B32" s="11" t="s">
        <v>67</v>
      </c>
      <c r="C32" s="12">
        <f>IF(C23&lt;90000,C23*0.1,IF(C23&gt;180000,((C23-180000)*0.05+16200),((C23-90000)*0.08+9000)))</f>
        <v>0</v>
      </c>
      <c r="D32" s="13" t="str">
        <f>IF(C26&gt;C32,"EZ DU BETETZEN","ZUZENA")</f>
        <v>ZUZENA</v>
      </c>
    </row>
    <row r="33" spans="2:4" ht="13.5" thickBot="1">
      <c r="B33" s="14"/>
      <c r="C33" s="14"/>
      <c r="D33" s="14"/>
    </row>
    <row r="34" spans="2:4" ht="15.75" thickBot="1">
      <c r="B34" s="169" t="s">
        <v>68</v>
      </c>
      <c r="C34" s="170"/>
      <c r="D34" s="171"/>
    </row>
    <row r="35" spans="2:4" ht="18" customHeight="1" thickBot="1">
      <c r="B35" s="6" t="s">
        <v>63</v>
      </c>
      <c r="C35" s="89" t="s">
        <v>64</v>
      </c>
      <c r="D35" s="7" t="s">
        <v>65</v>
      </c>
    </row>
    <row r="36" spans="2:4" ht="14.25">
      <c r="B36" s="8" t="s">
        <v>66</v>
      </c>
      <c r="C36" s="9">
        <v>800000</v>
      </c>
      <c r="D36" s="10" t="str">
        <f>IF(C23&gt;C36,"EZ DU BETETZEN","ZUZENA")</f>
        <v>ZUZENA</v>
      </c>
    </row>
    <row r="37" spans="2:4" ht="15" thickBot="1">
      <c r="B37" s="11" t="s">
        <v>67</v>
      </c>
      <c r="C37" s="12">
        <f>IF(C23&lt;90000,C23*0.1,IF(C23&gt;180000,((C23-180000)*0.05+16200),((C23-90000)*0.08+9000)))</f>
        <v>0</v>
      </c>
      <c r="D37" s="15" t="str">
        <f>IF(C26&gt;C37,"EZ DU BETETZEN","ZUZENA")</f>
        <v>ZUZENA</v>
      </c>
    </row>
  </sheetData>
  <sheetProtection algorithmName="SHA-512" hashValue="JecXrpQ72giS4qwveqvrKIvwenEuRsrU3pntXwHxcVek+q/0pEP29alvdMbKZrf/LVYJAb5GI7zMs6Kb8TjleA==" saltValue="fBzbTuIGcExfxvoL4kK2Sg==" spinCount="100000" sheet="1" selectLockedCells="1" selectUnlockedCells="1"/>
  <mergeCells count="6">
    <mergeCell ref="B34:D34"/>
    <mergeCell ref="B2:D2"/>
    <mergeCell ref="B4:B5"/>
    <mergeCell ref="C4:C5"/>
    <mergeCell ref="D4:D5"/>
    <mergeCell ref="B29:D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J53"/>
  <sheetViews>
    <sheetView topLeftCell="A6" zoomScale="85" zoomScaleNormal="85" workbookViewId="0">
      <selection activeCell="N26" sqref="N26"/>
    </sheetView>
  </sheetViews>
  <sheetFormatPr baseColWidth="10" defaultColWidth="11.42578125" defaultRowHeight="12.75"/>
  <cols>
    <col min="1" max="1" width="15.28515625" style="117" customWidth="1"/>
    <col min="2" max="2" width="11.42578125" style="117" customWidth="1"/>
    <col min="3" max="3" width="67" style="117" customWidth="1"/>
    <col min="4" max="4" width="10.42578125" style="117" customWidth="1"/>
    <col min="5" max="5" width="9.5703125" style="117" customWidth="1"/>
    <col min="6" max="6" width="16.140625" style="117" customWidth="1"/>
    <col min="7" max="7" width="10.140625" style="117" customWidth="1"/>
    <col min="8" max="8" width="14.42578125" style="117" customWidth="1"/>
    <col min="9" max="16384" width="11.42578125" style="117"/>
  </cols>
  <sheetData>
    <row r="2" spans="1:10" ht="39" customHeight="1">
      <c r="B2" s="200" t="s">
        <v>69</v>
      </c>
      <c r="C2" s="201"/>
      <c r="D2" s="201"/>
      <c r="E2" s="201"/>
      <c r="F2" s="201"/>
      <c r="G2" s="201"/>
      <c r="H2" s="201"/>
      <c r="I2" s="201"/>
      <c r="J2" s="202"/>
    </row>
    <row r="3" spans="1:10" ht="16.5" thickBot="1">
      <c r="B3" s="205"/>
      <c r="C3" s="205"/>
      <c r="D3" s="205"/>
      <c r="E3" s="205"/>
      <c r="F3" s="205"/>
      <c r="G3" s="205"/>
      <c r="H3" s="205"/>
      <c r="I3" s="205"/>
    </row>
    <row r="4" spans="1:10" ht="13.5" thickBot="1">
      <c r="H4" s="118" t="s">
        <v>15</v>
      </c>
      <c r="I4" s="119"/>
    </row>
    <row r="5" spans="1:10" ht="13.5" thickBot="1"/>
    <row r="6" spans="1:10" ht="32.25" customHeight="1" thickTop="1">
      <c r="A6" s="136"/>
      <c r="B6" s="206" t="s">
        <v>38</v>
      </c>
      <c r="C6" s="207"/>
      <c r="D6" s="210" t="s">
        <v>70</v>
      </c>
      <c r="E6" s="212" t="s">
        <v>71</v>
      </c>
      <c r="F6" s="210" t="s">
        <v>72</v>
      </c>
      <c r="G6" s="212" t="s">
        <v>73</v>
      </c>
      <c r="H6" s="210" t="s">
        <v>74</v>
      </c>
      <c r="I6" s="214" t="s">
        <v>75</v>
      </c>
      <c r="J6" s="203" t="s">
        <v>14</v>
      </c>
    </row>
    <row r="7" spans="1:10" ht="30" customHeight="1">
      <c r="A7" s="136"/>
      <c r="B7" s="208"/>
      <c r="C7" s="209"/>
      <c r="D7" s="211"/>
      <c r="E7" s="211"/>
      <c r="F7" s="213"/>
      <c r="G7" s="211"/>
      <c r="H7" s="213"/>
      <c r="I7" s="215"/>
      <c r="J7" s="204"/>
    </row>
    <row r="8" spans="1:10" ht="21" customHeight="1">
      <c r="A8" s="136"/>
      <c r="B8" s="196" t="s">
        <v>40</v>
      </c>
      <c r="C8" s="197"/>
      <c r="D8" s="197"/>
      <c r="E8" s="197"/>
      <c r="F8" s="197"/>
      <c r="G8" s="197"/>
      <c r="H8" s="197"/>
      <c r="I8" s="198"/>
    </row>
    <row r="9" spans="1:10">
      <c r="A9" s="136"/>
      <c r="B9" s="156" t="s">
        <v>16</v>
      </c>
      <c r="C9" s="181" t="s">
        <v>76</v>
      </c>
      <c r="D9" s="181"/>
      <c r="E9" s="181"/>
      <c r="F9" s="181"/>
      <c r="G9" s="181"/>
      <c r="H9" s="181"/>
      <c r="I9" s="19">
        <f>SUM(I10:I11)</f>
        <v>0</v>
      </c>
      <c r="J9" s="90">
        <f>IFERROR(I9/I52,0)</f>
        <v>0</v>
      </c>
    </row>
    <row r="10" spans="1:10" ht="13.5" thickBot="1">
      <c r="A10" s="136"/>
      <c r="B10" s="157"/>
      <c r="C10" s="168"/>
      <c r="D10" s="120"/>
      <c r="E10" s="120"/>
      <c r="F10" s="167"/>
      <c r="G10" s="120"/>
      <c r="H10" s="121"/>
      <c r="I10" s="122"/>
    </row>
    <row r="11" spans="1:10" ht="13.5" thickBot="1">
      <c r="A11" s="130" t="s">
        <v>91</v>
      </c>
      <c r="B11" s="157"/>
      <c r="C11" s="154"/>
      <c r="D11" s="120"/>
      <c r="E11" s="120"/>
      <c r="F11" s="120"/>
      <c r="G11" s="120"/>
      <c r="H11" s="121"/>
      <c r="I11" s="122"/>
    </row>
    <row r="12" spans="1:10" ht="11.25" customHeight="1">
      <c r="A12" s="136"/>
      <c r="B12" s="156" t="s">
        <v>17</v>
      </c>
      <c r="C12" s="181" t="s">
        <v>77</v>
      </c>
      <c r="D12" s="181"/>
      <c r="E12" s="181"/>
      <c r="F12" s="181"/>
      <c r="G12" s="181"/>
      <c r="H12" s="181"/>
      <c r="I12" s="21">
        <f>SUM(I13:I14)</f>
        <v>0</v>
      </c>
      <c r="J12" s="90">
        <f>IFERROR(I12/$I$52,0)</f>
        <v>0</v>
      </c>
    </row>
    <row r="13" spans="1:10" ht="13.5" thickBot="1">
      <c r="A13" s="136"/>
      <c r="B13" s="157"/>
      <c r="C13" s="154"/>
      <c r="D13" s="120"/>
      <c r="E13" s="120"/>
      <c r="F13" s="120"/>
      <c r="G13" s="120"/>
      <c r="H13" s="121"/>
      <c r="I13" s="122"/>
    </row>
    <row r="14" spans="1:10" ht="13.5" thickBot="1">
      <c r="A14" s="130" t="s">
        <v>91</v>
      </c>
      <c r="B14" s="157"/>
      <c r="C14" s="154"/>
      <c r="D14" s="120"/>
      <c r="E14" s="120"/>
      <c r="F14" s="120"/>
      <c r="G14" s="120"/>
      <c r="H14" s="121"/>
      <c r="I14" s="122"/>
    </row>
    <row r="15" spans="1:10">
      <c r="A15" s="136"/>
      <c r="B15" s="156" t="s">
        <v>18</v>
      </c>
      <c r="C15" s="199" t="s">
        <v>78</v>
      </c>
      <c r="D15" s="199"/>
      <c r="E15" s="199"/>
      <c r="F15" s="199"/>
      <c r="G15" s="199"/>
      <c r="H15" s="181"/>
      <c r="I15" s="21">
        <f>I16+I19</f>
        <v>0</v>
      </c>
      <c r="J15" s="90">
        <f>IFERROR(I15/$I$52,0)</f>
        <v>0</v>
      </c>
    </row>
    <row r="16" spans="1:10">
      <c r="A16" s="123"/>
      <c r="B16" s="142" t="s">
        <v>19</v>
      </c>
      <c r="C16" s="143" t="s">
        <v>79</v>
      </c>
      <c r="D16" s="144"/>
      <c r="E16" s="144"/>
      <c r="F16" s="144"/>
      <c r="G16" s="145"/>
      <c r="H16" s="146"/>
      <c r="I16" s="22">
        <f>SUM(I17:I18)</f>
        <v>0</v>
      </c>
      <c r="J16" s="138">
        <f>IFERROR(I16/$I$52,0)</f>
        <v>0</v>
      </c>
    </row>
    <row r="17" spans="1:10" ht="13.5" thickBot="1">
      <c r="A17" s="123"/>
      <c r="B17" s="158"/>
      <c r="C17" s="124"/>
      <c r="D17" s="124"/>
      <c r="E17" s="124"/>
      <c r="F17" s="124"/>
      <c r="G17" s="124"/>
      <c r="H17" s="125"/>
      <c r="I17" s="122"/>
    </row>
    <row r="18" spans="1:10" ht="13.5" thickBot="1">
      <c r="A18" s="155" t="s">
        <v>91</v>
      </c>
      <c r="B18" s="159"/>
      <c r="C18" s="126"/>
      <c r="D18" s="127"/>
      <c r="E18" s="127"/>
      <c r="F18" s="128"/>
      <c r="G18" s="141"/>
      <c r="H18" s="129"/>
      <c r="I18" s="122"/>
    </row>
    <row r="19" spans="1:10">
      <c r="B19" s="147" t="s">
        <v>20</v>
      </c>
      <c r="C19" s="143" t="s">
        <v>80</v>
      </c>
      <c r="D19" s="148"/>
      <c r="E19" s="148"/>
      <c r="F19" s="148"/>
      <c r="G19" s="148"/>
      <c r="H19" s="146"/>
      <c r="I19" s="22">
        <f>SUM(I20:I21)</f>
        <v>0</v>
      </c>
      <c r="J19" s="138">
        <f>IFERROR(I19/$I$52,0)</f>
        <v>0</v>
      </c>
    </row>
    <row r="20" spans="1:10" ht="13.5" thickBot="1">
      <c r="B20" s="158"/>
      <c r="C20" s="124"/>
      <c r="D20" s="124"/>
      <c r="E20" s="124"/>
      <c r="F20" s="124"/>
      <c r="G20" s="124"/>
      <c r="H20" s="125"/>
      <c r="I20" s="122"/>
    </row>
    <row r="21" spans="1:10" ht="13.5" thickBot="1">
      <c r="A21" s="130" t="s">
        <v>91</v>
      </c>
      <c r="B21" s="160"/>
      <c r="C21" s="131"/>
      <c r="D21" s="120"/>
      <c r="E21" s="120"/>
      <c r="F21" s="120"/>
      <c r="G21" s="120"/>
      <c r="H21" s="121"/>
      <c r="I21" s="122"/>
    </row>
    <row r="22" spans="1:10">
      <c r="A22" s="136"/>
      <c r="B22" s="156" t="s">
        <v>21</v>
      </c>
      <c r="C22" s="181" t="s">
        <v>81</v>
      </c>
      <c r="D22" s="181"/>
      <c r="E22" s="181"/>
      <c r="F22" s="181"/>
      <c r="G22" s="181"/>
      <c r="H22" s="181"/>
      <c r="I22" s="21">
        <f>I23+I26+I29</f>
        <v>0</v>
      </c>
      <c r="J22" s="90">
        <f>IFERROR(I22/$I$52,0)</f>
        <v>0</v>
      </c>
    </row>
    <row r="23" spans="1:10">
      <c r="A23" s="136"/>
      <c r="B23" s="161" t="s">
        <v>22</v>
      </c>
      <c r="C23" s="149" t="s">
        <v>82</v>
      </c>
      <c r="D23" s="150"/>
      <c r="E23" s="150"/>
      <c r="F23" s="150"/>
      <c r="G23" s="151"/>
      <c r="H23" s="152"/>
      <c r="I23" s="22">
        <f>SUM(I24:I25)</f>
        <v>0</v>
      </c>
      <c r="J23" s="138">
        <f>IFERROR(I23/$I$52,0)</f>
        <v>0</v>
      </c>
    </row>
    <row r="24" spans="1:10" ht="13.5" thickBot="1">
      <c r="A24" s="136"/>
      <c r="B24" s="162"/>
      <c r="C24" s="132"/>
      <c r="D24" s="132"/>
      <c r="E24" s="132"/>
      <c r="F24" s="132"/>
      <c r="G24" s="132"/>
      <c r="H24" s="121"/>
      <c r="I24" s="122"/>
    </row>
    <row r="25" spans="1:10" ht="13.5" thickBot="1">
      <c r="A25" s="130" t="s">
        <v>91</v>
      </c>
      <c r="B25" s="162"/>
      <c r="C25" s="132"/>
      <c r="D25" s="132"/>
      <c r="E25" s="132"/>
      <c r="F25" s="132"/>
      <c r="G25" s="132"/>
      <c r="H25" s="121"/>
      <c r="I25" s="122"/>
    </row>
    <row r="26" spans="1:10">
      <c r="A26" s="136"/>
      <c r="B26" s="161" t="s">
        <v>23</v>
      </c>
      <c r="C26" s="153" t="s">
        <v>83</v>
      </c>
      <c r="D26" s="153"/>
      <c r="E26" s="153"/>
      <c r="F26" s="153"/>
      <c r="G26" s="153"/>
      <c r="H26" s="152"/>
      <c r="I26" s="22">
        <f>SUM(I27:I28)</f>
        <v>0</v>
      </c>
      <c r="J26" s="138">
        <f>IFERROR(I26/$I$52,0)</f>
        <v>0</v>
      </c>
    </row>
    <row r="27" spans="1:10" ht="13.5" thickBot="1">
      <c r="A27" s="136"/>
      <c r="B27" s="163"/>
      <c r="C27" s="133"/>
      <c r="D27" s="133"/>
      <c r="E27" s="133"/>
      <c r="F27" s="133"/>
      <c r="G27" s="133"/>
      <c r="H27" s="134"/>
      <c r="I27" s="135"/>
    </row>
    <row r="28" spans="1:10" ht="13.5" thickBot="1">
      <c r="A28" s="130" t="s">
        <v>91</v>
      </c>
      <c r="B28" s="164"/>
      <c r="C28" s="166"/>
      <c r="D28" s="154"/>
      <c r="E28" s="154"/>
      <c r="F28" s="154"/>
      <c r="G28" s="154"/>
      <c r="H28" s="121"/>
      <c r="I28" s="122"/>
    </row>
    <row r="29" spans="1:10">
      <c r="A29" s="136"/>
      <c r="B29" s="161" t="s">
        <v>24</v>
      </c>
      <c r="C29" s="153" t="s">
        <v>84</v>
      </c>
      <c r="D29" s="153"/>
      <c r="E29" s="153"/>
      <c r="F29" s="153"/>
      <c r="G29" s="153"/>
      <c r="H29" s="152"/>
      <c r="I29" s="22">
        <f>SUM(I30:I31)</f>
        <v>0</v>
      </c>
      <c r="J29" s="138">
        <f>IFERROR(I29/$I$52,0)</f>
        <v>0</v>
      </c>
    </row>
    <row r="30" spans="1:10" ht="13.5" thickBot="1">
      <c r="A30" s="136"/>
      <c r="B30" s="163"/>
      <c r="C30" s="133"/>
      <c r="D30" s="133"/>
      <c r="E30" s="133"/>
      <c r="F30" s="133"/>
      <c r="G30" s="133"/>
      <c r="H30" s="134"/>
      <c r="I30" s="135"/>
    </row>
    <row r="31" spans="1:10" ht="13.5" thickBot="1">
      <c r="A31" s="130" t="s">
        <v>91</v>
      </c>
      <c r="B31" s="164"/>
      <c r="C31" s="154"/>
      <c r="D31" s="154"/>
      <c r="E31" s="154"/>
      <c r="F31" s="154"/>
      <c r="G31" s="154"/>
      <c r="H31" s="121"/>
      <c r="I31" s="122"/>
    </row>
    <row r="32" spans="1:10">
      <c r="A32" s="136"/>
      <c r="B32" s="156" t="s">
        <v>25</v>
      </c>
      <c r="C32" s="181" t="s">
        <v>85</v>
      </c>
      <c r="D32" s="181"/>
      <c r="E32" s="181"/>
      <c r="F32" s="181"/>
      <c r="G32" s="181"/>
      <c r="H32" s="181"/>
      <c r="I32" s="21">
        <f>I33+I36</f>
        <v>0</v>
      </c>
      <c r="J32" s="90">
        <f>IFERROR(I32/$I$52,0)</f>
        <v>0</v>
      </c>
    </row>
    <row r="33" spans="1:10">
      <c r="A33" s="136"/>
      <c r="B33" s="161" t="s">
        <v>26</v>
      </c>
      <c r="C33" s="153" t="s">
        <v>86</v>
      </c>
      <c r="D33" s="153"/>
      <c r="E33" s="153"/>
      <c r="F33" s="153"/>
      <c r="G33" s="153"/>
      <c r="H33" s="152"/>
      <c r="I33" s="22">
        <f>SUM(I34:I35)</f>
        <v>0</v>
      </c>
      <c r="J33" s="138">
        <f>IFERROR(I33/$I$52,0)</f>
        <v>0</v>
      </c>
    </row>
    <row r="34" spans="1:10" ht="13.5" thickBot="1">
      <c r="A34" s="136"/>
      <c r="B34" s="165"/>
      <c r="C34" s="154"/>
      <c r="D34" s="154"/>
      <c r="E34" s="154"/>
      <c r="F34" s="154"/>
      <c r="G34" s="154"/>
      <c r="H34" s="121"/>
      <c r="I34" s="122"/>
    </row>
    <row r="35" spans="1:10" ht="13.5" thickBot="1">
      <c r="A35" s="130" t="s">
        <v>91</v>
      </c>
      <c r="B35" s="165"/>
      <c r="C35" s="154"/>
      <c r="D35" s="154"/>
      <c r="E35" s="154"/>
      <c r="F35" s="154"/>
      <c r="G35" s="154"/>
      <c r="H35" s="121"/>
      <c r="I35" s="122"/>
    </row>
    <row r="36" spans="1:10">
      <c r="A36" s="136"/>
      <c r="B36" s="161" t="s">
        <v>27</v>
      </c>
      <c r="C36" s="153" t="s">
        <v>87</v>
      </c>
      <c r="D36" s="153"/>
      <c r="E36" s="153"/>
      <c r="F36" s="153"/>
      <c r="G36" s="153"/>
      <c r="H36" s="152"/>
      <c r="I36" s="22">
        <f>SUM(I37:I38)</f>
        <v>0</v>
      </c>
      <c r="J36" s="138">
        <f>IFERROR(I36/$I$52,0)</f>
        <v>0</v>
      </c>
    </row>
    <row r="37" spans="1:10" ht="13.5" thickBot="1">
      <c r="A37" s="136"/>
      <c r="B37" s="163"/>
      <c r="C37" s="133"/>
      <c r="D37" s="133"/>
      <c r="E37" s="133"/>
      <c r="F37" s="133"/>
      <c r="G37" s="133"/>
      <c r="H37" s="134"/>
      <c r="I37" s="122"/>
    </row>
    <row r="38" spans="1:10" ht="13.5" thickBot="1">
      <c r="A38" s="130" t="s">
        <v>91</v>
      </c>
      <c r="B38" s="157"/>
      <c r="C38" s="154"/>
      <c r="D38" s="154"/>
      <c r="E38" s="154"/>
      <c r="F38" s="154"/>
      <c r="G38" s="154"/>
      <c r="H38" s="121"/>
      <c r="I38" s="122"/>
    </row>
    <row r="39" spans="1:10">
      <c r="A39" s="136"/>
      <c r="B39" s="156" t="s">
        <v>28</v>
      </c>
      <c r="C39" s="185" t="s">
        <v>110</v>
      </c>
      <c r="D39" s="186"/>
      <c r="E39" s="186"/>
      <c r="F39" s="186"/>
      <c r="G39" s="186"/>
      <c r="H39" s="187"/>
      <c r="I39" s="21">
        <f>SUM(I40:I41)</f>
        <v>0</v>
      </c>
      <c r="J39" s="90">
        <f>IFERROR(I39/$I$52,0)</f>
        <v>0</v>
      </c>
    </row>
    <row r="40" spans="1:10" ht="13.5" thickBot="1">
      <c r="A40" s="136"/>
      <c r="B40" s="157"/>
      <c r="C40" s="154"/>
      <c r="D40" s="154"/>
      <c r="E40" s="154"/>
      <c r="F40" s="154"/>
      <c r="G40" s="154"/>
      <c r="H40" s="121"/>
      <c r="I40" s="122"/>
    </row>
    <row r="41" spans="1:10" ht="13.5" thickBot="1">
      <c r="A41" s="130" t="s">
        <v>91</v>
      </c>
      <c r="B41" s="157"/>
      <c r="C41" s="154"/>
      <c r="D41" s="154"/>
      <c r="E41" s="154"/>
      <c r="F41" s="154"/>
      <c r="G41" s="154"/>
      <c r="H41" s="121"/>
      <c r="I41" s="122"/>
    </row>
    <row r="42" spans="1:10">
      <c r="A42" s="136"/>
      <c r="B42" s="156" t="s">
        <v>29</v>
      </c>
      <c r="C42" s="185" t="s">
        <v>88</v>
      </c>
      <c r="D42" s="186"/>
      <c r="E42" s="186"/>
      <c r="F42" s="186"/>
      <c r="G42" s="186"/>
      <c r="H42" s="187"/>
      <c r="I42" s="21">
        <f>I43+I46</f>
        <v>0</v>
      </c>
      <c r="J42" s="90">
        <f>IFERROR(I42/$I$52,0)</f>
        <v>0</v>
      </c>
    </row>
    <row r="43" spans="1:10">
      <c r="A43" s="136"/>
      <c r="B43" s="161" t="s">
        <v>30</v>
      </c>
      <c r="C43" s="153" t="s">
        <v>89</v>
      </c>
      <c r="D43" s="153"/>
      <c r="E43" s="153"/>
      <c r="F43" s="153"/>
      <c r="G43" s="153"/>
      <c r="H43" s="152"/>
      <c r="I43" s="22">
        <f>SUM(I44:I45)</f>
        <v>0</v>
      </c>
      <c r="J43" s="138">
        <f>IFERROR(I43/$I$52,0)</f>
        <v>0</v>
      </c>
    </row>
    <row r="44" spans="1:10" ht="13.5" thickBot="1">
      <c r="A44" s="136"/>
      <c r="B44" s="157" t="s">
        <v>31</v>
      </c>
      <c r="C44" s="154"/>
      <c r="D44" s="154"/>
      <c r="E44" s="154"/>
      <c r="F44" s="154"/>
      <c r="G44" s="154"/>
      <c r="H44" s="121"/>
      <c r="I44" s="122"/>
    </row>
    <row r="45" spans="1:10" ht="13.5" thickBot="1">
      <c r="A45" s="130" t="s">
        <v>91</v>
      </c>
      <c r="B45" s="157"/>
      <c r="C45" s="154"/>
      <c r="D45" s="154"/>
      <c r="E45" s="154"/>
      <c r="F45" s="154"/>
      <c r="G45" s="154"/>
      <c r="H45" s="121"/>
      <c r="I45" s="122"/>
    </row>
    <row r="46" spans="1:10">
      <c r="A46" s="123"/>
      <c r="B46" s="161" t="s">
        <v>32</v>
      </c>
      <c r="C46" s="153" t="s">
        <v>90</v>
      </c>
      <c r="D46" s="153"/>
      <c r="E46" s="153"/>
      <c r="F46" s="153"/>
      <c r="G46" s="153"/>
      <c r="H46" s="152"/>
      <c r="I46" s="22">
        <f>SUM(I47)</f>
        <v>0</v>
      </c>
      <c r="J46" s="138">
        <f>IFERROR(I46/$I$52,0)</f>
        <v>0</v>
      </c>
    </row>
    <row r="47" spans="1:10">
      <c r="A47" s="123"/>
      <c r="B47" s="157"/>
      <c r="C47" s="154"/>
      <c r="D47" s="154"/>
      <c r="E47" s="154"/>
      <c r="F47" s="154"/>
      <c r="G47" s="154"/>
      <c r="H47" s="121"/>
      <c r="I47" s="122"/>
    </row>
    <row r="48" spans="1:10" ht="12.75" customHeight="1">
      <c r="A48" s="136"/>
      <c r="B48" s="188" t="s">
        <v>57</v>
      </c>
      <c r="C48" s="189"/>
      <c r="D48" s="189"/>
      <c r="E48" s="189"/>
      <c r="F48" s="189"/>
      <c r="G48" s="189"/>
      <c r="H48" s="189"/>
      <c r="I48" s="23">
        <f>I9+I12+I15+I22+I32+I39+I42</f>
        <v>0</v>
      </c>
      <c r="J48" s="139">
        <f>IFERROR(I48/I52,0)</f>
        <v>0</v>
      </c>
    </row>
    <row r="49" spans="1:10" ht="15" customHeight="1">
      <c r="A49" s="136"/>
      <c r="B49" s="190" t="s">
        <v>58</v>
      </c>
      <c r="C49" s="186"/>
      <c r="D49" s="186"/>
      <c r="E49" s="186"/>
      <c r="F49" s="186"/>
      <c r="G49" s="186"/>
      <c r="H49" s="186"/>
      <c r="I49" s="191"/>
    </row>
    <row r="50" spans="1:10" ht="15" customHeight="1">
      <c r="A50" s="136"/>
      <c r="B50" s="157" t="s">
        <v>33</v>
      </c>
      <c r="C50" s="192" t="s">
        <v>59</v>
      </c>
      <c r="D50" s="192"/>
      <c r="E50" s="192"/>
      <c r="F50" s="192"/>
      <c r="G50" s="192"/>
      <c r="H50" s="192"/>
      <c r="I50" s="137"/>
    </row>
    <row r="51" spans="1:10">
      <c r="A51" s="136"/>
      <c r="B51" s="193" t="s">
        <v>60</v>
      </c>
      <c r="C51" s="194"/>
      <c r="D51" s="194"/>
      <c r="E51" s="194"/>
      <c r="F51" s="194"/>
      <c r="G51" s="194"/>
      <c r="H51" s="195"/>
      <c r="I51" s="24">
        <f>I50</f>
        <v>0</v>
      </c>
      <c r="J51" s="139">
        <f>IFERROR(I51/I52,0)</f>
        <v>0</v>
      </c>
    </row>
    <row r="52" spans="1:10" ht="13.5" thickBot="1">
      <c r="A52" s="136"/>
      <c r="B52" s="182" t="s">
        <v>61</v>
      </c>
      <c r="C52" s="183"/>
      <c r="D52" s="183"/>
      <c r="E52" s="183"/>
      <c r="F52" s="183"/>
      <c r="G52" s="183"/>
      <c r="H52" s="184"/>
      <c r="I52" s="25">
        <f>I48+I51</f>
        <v>0</v>
      </c>
      <c r="J52" s="140">
        <f>J48+J51</f>
        <v>0</v>
      </c>
    </row>
    <row r="53" spans="1:10" ht="13.5" thickTop="1"/>
  </sheetData>
  <sheetProtection algorithmName="SHA-512" hashValue="9kJFqbcpLsdtiynYbMa3cxDbqDY1l4uHLGgNPOvdpiEuN5r8Ncu7QxrL+ofUL32BsfUhW4mpUP+chgBPgJclmg==" saltValue="v3pJjNgp32ojf2JgTRa0RQ==" spinCount="100000" sheet="1" formatCells="0" formatColumns="0" formatRows="0" insertColumns="0" insertRows="0" deleteRows="0" selectLockedCells="1" sort="0" autoFilter="0"/>
  <mergeCells count="23">
    <mergeCell ref="B2:J2"/>
    <mergeCell ref="J6:J7"/>
    <mergeCell ref="B3:I3"/>
    <mergeCell ref="B6:C7"/>
    <mergeCell ref="D6:D7"/>
    <mergeCell ref="E6:E7"/>
    <mergeCell ref="F6:F7"/>
    <mergeCell ref="G6:G7"/>
    <mergeCell ref="H6:H7"/>
    <mergeCell ref="I6:I7"/>
    <mergeCell ref="B8:I8"/>
    <mergeCell ref="C9:H9"/>
    <mergeCell ref="C12:H12"/>
    <mergeCell ref="C15:H15"/>
    <mergeCell ref="C22:H22"/>
    <mergeCell ref="C32:H32"/>
    <mergeCell ref="B52:H52"/>
    <mergeCell ref="C39:H39"/>
    <mergeCell ref="C42:H42"/>
    <mergeCell ref="B48:H48"/>
    <mergeCell ref="B49:I49"/>
    <mergeCell ref="C50:H50"/>
    <mergeCell ref="B51:H51"/>
  </mergeCells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topLeftCell="C1" workbookViewId="0">
      <selection activeCell="H13" sqref="H13"/>
    </sheetView>
  </sheetViews>
  <sheetFormatPr baseColWidth="10" defaultColWidth="11.42578125" defaultRowHeight="12.75"/>
  <cols>
    <col min="1" max="1" width="16.7109375" customWidth="1"/>
    <col min="2" max="2" width="9.1406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</cols>
  <sheetData>
    <row r="1" spans="1:10" ht="13.5" thickBot="1"/>
    <row r="2" spans="1:10" ht="39.75" customHeight="1" thickBot="1">
      <c r="B2" s="225" t="s">
        <v>92</v>
      </c>
      <c r="C2" s="226"/>
      <c r="D2" s="226"/>
      <c r="E2" s="226"/>
      <c r="F2" s="226"/>
      <c r="G2" s="226"/>
      <c r="H2" s="227"/>
    </row>
    <row r="3" spans="1:10" ht="16.5" thickBot="1">
      <c r="B3" s="228"/>
      <c r="C3" s="228"/>
      <c r="D3" s="228"/>
      <c r="E3" s="228"/>
      <c r="F3" s="228"/>
      <c r="G3" s="228"/>
      <c r="H3" s="228"/>
    </row>
    <row r="4" spans="1:10" ht="13.5" thickBot="1">
      <c r="B4" s="16"/>
      <c r="C4" s="16"/>
      <c r="D4" s="16"/>
      <c r="E4" s="16"/>
      <c r="G4" s="17" t="s">
        <v>15</v>
      </c>
      <c r="H4" s="18"/>
    </row>
    <row r="5" spans="1:10" ht="13.5" thickBot="1">
      <c r="B5" s="16"/>
      <c r="C5" s="16"/>
      <c r="D5" s="16"/>
      <c r="E5" s="16"/>
      <c r="F5" s="16"/>
      <c r="G5" s="16"/>
      <c r="H5" s="26"/>
    </row>
    <row r="6" spans="1:10" ht="25.5" customHeight="1" thickTop="1">
      <c r="B6" s="229" t="s">
        <v>34</v>
      </c>
      <c r="C6" s="230"/>
      <c r="D6" s="230" t="s">
        <v>71</v>
      </c>
      <c r="E6" s="233" t="s">
        <v>72</v>
      </c>
      <c r="F6" s="230" t="s">
        <v>93</v>
      </c>
      <c r="G6" s="235" t="s">
        <v>74</v>
      </c>
      <c r="H6" s="237" t="s">
        <v>75</v>
      </c>
    </row>
    <row r="7" spans="1:10" ht="23.25" customHeight="1">
      <c r="A7" s="3"/>
      <c r="B7" s="231"/>
      <c r="C7" s="232"/>
      <c r="D7" s="232"/>
      <c r="E7" s="234"/>
      <c r="F7" s="232"/>
      <c r="G7" s="236"/>
      <c r="H7" s="238"/>
    </row>
    <row r="8" spans="1:10">
      <c r="A8" s="3"/>
      <c r="B8" s="27" t="s">
        <v>94</v>
      </c>
      <c r="C8" s="28" t="s">
        <v>95</v>
      </c>
      <c r="D8" s="29"/>
      <c r="E8" s="29"/>
      <c r="F8" s="29"/>
      <c r="G8" s="30"/>
      <c r="H8" s="31"/>
    </row>
    <row r="9" spans="1:10">
      <c r="A9" s="3"/>
      <c r="B9" s="216" t="s">
        <v>96</v>
      </c>
      <c r="C9" s="217"/>
      <c r="D9" s="217"/>
      <c r="E9" s="217"/>
      <c r="F9" s="217"/>
      <c r="G9" s="217"/>
      <c r="H9" s="32">
        <f>H10+H13+H16+H19</f>
        <v>0</v>
      </c>
    </row>
    <row r="10" spans="1:10" ht="18.75" customHeight="1">
      <c r="A10" s="3"/>
      <c r="B10" s="223" t="s">
        <v>97</v>
      </c>
      <c r="C10" s="223"/>
      <c r="D10" s="223"/>
      <c r="E10" s="223"/>
      <c r="F10" s="223"/>
      <c r="G10" s="224"/>
      <c r="H10" s="33">
        <f>SUM(H11:H12)</f>
        <v>0</v>
      </c>
      <c r="J10" s="17"/>
    </row>
    <row r="11" spans="1:10" ht="13.5" thickBot="1">
      <c r="B11" s="41"/>
      <c r="C11" s="42"/>
      <c r="D11" s="42"/>
      <c r="E11" s="43"/>
      <c r="F11" s="43"/>
      <c r="G11" s="44"/>
      <c r="H11" s="45"/>
    </row>
    <row r="12" spans="1:10" ht="13.5" thickBot="1">
      <c r="A12" s="20" t="s">
        <v>91</v>
      </c>
      <c r="B12" s="46"/>
      <c r="C12" s="42"/>
      <c r="D12" s="43"/>
      <c r="E12" s="43"/>
      <c r="F12" s="43"/>
      <c r="G12" s="44"/>
      <c r="H12" s="45"/>
    </row>
    <row r="13" spans="1:10">
      <c r="B13" s="222" t="s">
        <v>98</v>
      </c>
      <c r="C13" s="223"/>
      <c r="D13" s="223"/>
      <c r="E13" s="223"/>
      <c r="F13" s="223"/>
      <c r="G13" s="224"/>
      <c r="H13" s="34">
        <f>SUM(H14:H15)</f>
        <v>0</v>
      </c>
    </row>
    <row r="14" spans="1:10" ht="13.5" thickBot="1">
      <c r="B14" s="46"/>
      <c r="C14" s="39"/>
      <c r="D14" s="39"/>
      <c r="E14" s="39"/>
      <c r="F14" s="39"/>
      <c r="G14" s="47"/>
      <c r="H14" s="45"/>
    </row>
    <row r="15" spans="1:10" ht="13.5" thickBot="1">
      <c r="A15" s="20" t="s">
        <v>91</v>
      </c>
      <c r="B15" s="46"/>
      <c r="C15" s="39"/>
      <c r="D15" s="39"/>
      <c r="E15" s="39"/>
      <c r="F15" s="39"/>
      <c r="G15" s="47"/>
      <c r="H15" s="45"/>
    </row>
    <row r="16" spans="1:10">
      <c r="B16" s="222" t="s">
        <v>99</v>
      </c>
      <c r="C16" s="223"/>
      <c r="D16" s="223"/>
      <c r="E16" s="223"/>
      <c r="F16" s="223"/>
      <c r="G16" s="224"/>
      <c r="H16" s="34">
        <f>SUM(H17:H18)</f>
        <v>0</v>
      </c>
    </row>
    <row r="17" spans="1:8" ht="13.5" thickBot="1">
      <c r="B17" s="46"/>
      <c r="C17" s="39"/>
      <c r="D17" s="39"/>
      <c r="E17" s="39"/>
      <c r="F17" s="39"/>
      <c r="G17" s="47"/>
      <c r="H17" s="45"/>
    </row>
    <row r="18" spans="1:8" ht="13.5" thickBot="1">
      <c r="A18" s="20" t="s">
        <v>91</v>
      </c>
      <c r="B18" s="46"/>
      <c r="C18" s="39"/>
      <c r="D18" s="39"/>
      <c r="E18" s="39"/>
      <c r="F18" s="39"/>
      <c r="G18" s="47"/>
      <c r="H18" s="45"/>
    </row>
    <row r="19" spans="1:8">
      <c r="B19" s="222" t="s">
        <v>100</v>
      </c>
      <c r="C19" s="223"/>
      <c r="D19" s="223"/>
      <c r="E19" s="223"/>
      <c r="F19" s="223"/>
      <c r="G19" s="224"/>
      <c r="H19" s="34">
        <f>SUM(H20:H21)</f>
        <v>0</v>
      </c>
    </row>
    <row r="20" spans="1:8" ht="13.5" thickBot="1">
      <c r="B20" s="46"/>
      <c r="C20" s="39"/>
      <c r="D20" s="39"/>
      <c r="E20" s="39"/>
      <c r="F20" s="39"/>
      <c r="G20" s="47"/>
      <c r="H20" s="45"/>
    </row>
    <row r="21" spans="1:8" ht="13.5" thickBot="1">
      <c r="A21" s="20" t="s">
        <v>91</v>
      </c>
      <c r="B21" s="46"/>
      <c r="C21" s="39"/>
      <c r="D21" s="39"/>
      <c r="E21" s="39"/>
      <c r="F21" s="39"/>
      <c r="G21" s="47"/>
      <c r="H21" s="45"/>
    </row>
    <row r="22" spans="1:8">
      <c r="B22" s="216" t="s">
        <v>101</v>
      </c>
      <c r="C22" s="217"/>
      <c r="D22" s="217"/>
      <c r="E22" s="217"/>
      <c r="F22" s="217"/>
      <c r="G22" s="217"/>
      <c r="H22" s="32">
        <f>H23+H26+H29</f>
        <v>0</v>
      </c>
    </row>
    <row r="23" spans="1:8">
      <c r="B23" s="222"/>
      <c r="C23" s="223"/>
      <c r="D23" s="223"/>
      <c r="E23" s="223"/>
      <c r="F23" s="223"/>
      <c r="G23" s="224"/>
      <c r="H23" s="34">
        <f>SUM(H24:H25)</f>
        <v>0</v>
      </c>
    </row>
    <row r="24" spans="1:8" ht="13.5" thickBot="1">
      <c r="B24" s="46"/>
      <c r="C24" s="39"/>
      <c r="D24" s="39"/>
      <c r="E24" s="39"/>
      <c r="F24" s="39"/>
      <c r="G24" s="47"/>
      <c r="H24" s="45"/>
    </row>
    <row r="25" spans="1:8" ht="13.5" thickBot="1">
      <c r="A25" s="20" t="s">
        <v>91</v>
      </c>
      <c r="B25" s="46"/>
      <c r="C25" s="39"/>
      <c r="D25" s="39"/>
      <c r="E25" s="39"/>
      <c r="F25" s="39"/>
      <c r="G25" s="47"/>
      <c r="H25" s="45"/>
    </row>
    <row r="26" spans="1:8">
      <c r="B26" s="222"/>
      <c r="C26" s="223"/>
      <c r="D26" s="223"/>
      <c r="E26" s="223"/>
      <c r="F26" s="223"/>
      <c r="G26" s="224"/>
      <c r="H26" s="34">
        <f>SUM(H27:H28)</f>
        <v>0</v>
      </c>
    </row>
    <row r="27" spans="1:8" ht="13.5" thickBot="1">
      <c r="B27" s="46"/>
      <c r="C27" s="39"/>
      <c r="D27" s="39"/>
      <c r="E27" s="39"/>
      <c r="F27" s="39"/>
      <c r="G27" s="47"/>
      <c r="H27" s="45"/>
    </row>
    <row r="28" spans="1:8" ht="13.5" thickBot="1">
      <c r="A28" s="20" t="s">
        <v>91</v>
      </c>
      <c r="B28" s="46"/>
      <c r="C28" s="39"/>
      <c r="D28" s="39"/>
      <c r="E28" s="39"/>
      <c r="F28" s="39"/>
      <c r="G28" s="47"/>
      <c r="H28" s="45"/>
    </row>
    <row r="29" spans="1:8">
      <c r="B29" s="222"/>
      <c r="C29" s="223"/>
      <c r="D29" s="223"/>
      <c r="E29" s="223"/>
      <c r="F29" s="223"/>
      <c r="G29" s="224"/>
      <c r="H29" s="34">
        <f>SUM(H30:H31)</f>
        <v>0</v>
      </c>
    </row>
    <row r="30" spans="1:8" ht="13.5" thickBot="1">
      <c r="B30" s="46"/>
      <c r="C30" s="39"/>
      <c r="D30" s="39"/>
      <c r="E30" s="39"/>
      <c r="F30" s="39"/>
      <c r="G30" s="47"/>
      <c r="H30" s="45"/>
    </row>
    <row r="31" spans="1:8" ht="13.5" thickBot="1">
      <c r="A31" s="20" t="s">
        <v>91</v>
      </c>
      <c r="B31" s="46"/>
      <c r="C31" s="39"/>
      <c r="D31" s="39"/>
      <c r="E31" s="39"/>
      <c r="F31" s="39"/>
      <c r="G31" s="47"/>
      <c r="H31" s="45"/>
    </row>
    <row r="32" spans="1:8">
      <c r="B32" s="216" t="s">
        <v>102</v>
      </c>
      <c r="C32" s="217"/>
      <c r="D32" s="217"/>
      <c r="E32" s="217"/>
      <c r="F32" s="217"/>
      <c r="G32" s="217"/>
      <c r="H32" s="32">
        <f>H33+H36</f>
        <v>0</v>
      </c>
    </row>
    <row r="33" spans="1:8">
      <c r="B33" s="222"/>
      <c r="C33" s="223"/>
      <c r="D33" s="223"/>
      <c r="E33" s="223"/>
      <c r="F33" s="223"/>
      <c r="G33" s="224"/>
      <c r="H33" s="34">
        <f>SUM(H34:H35)</f>
        <v>0</v>
      </c>
    </row>
    <row r="34" spans="1:8" ht="13.5" thickBot="1">
      <c r="B34" s="46"/>
      <c r="C34" s="39"/>
      <c r="D34" s="39"/>
      <c r="E34" s="39"/>
      <c r="F34" s="39"/>
      <c r="G34" s="47"/>
      <c r="H34" s="45"/>
    </row>
    <row r="35" spans="1:8" ht="13.5" thickBot="1">
      <c r="A35" s="20" t="s">
        <v>91</v>
      </c>
      <c r="B35" s="46"/>
      <c r="C35" s="39"/>
      <c r="D35" s="39"/>
      <c r="E35" s="39"/>
      <c r="F35" s="39"/>
      <c r="G35" s="47"/>
      <c r="H35" s="45"/>
    </row>
    <row r="36" spans="1:8">
      <c r="B36" s="222"/>
      <c r="C36" s="223"/>
      <c r="D36" s="223"/>
      <c r="E36" s="223"/>
      <c r="F36" s="223"/>
      <c r="G36" s="224"/>
      <c r="H36" s="34">
        <f>SUM(H37:H38)</f>
        <v>0</v>
      </c>
    </row>
    <row r="37" spans="1:8" ht="13.5" thickBot="1">
      <c r="A37" s="3"/>
      <c r="B37" s="38"/>
      <c r="C37" s="39"/>
      <c r="D37" s="39"/>
      <c r="E37" s="39"/>
      <c r="F37" s="39"/>
      <c r="G37" s="47"/>
      <c r="H37" s="45"/>
    </row>
    <row r="38" spans="1:8" ht="13.5" thickBot="1">
      <c r="A38" s="20" t="s">
        <v>91</v>
      </c>
      <c r="B38" s="38"/>
      <c r="C38" s="39"/>
      <c r="D38" s="39"/>
      <c r="E38" s="39"/>
      <c r="F38" s="39"/>
      <c r="G38" s="47"/>
      <c r="H38" s="45"/>
    </row>
    <row r="39" spans="1:8" ht="15" customHeight="1">
      <c r="A39" s="3"/>
      <c r="B39" s="35" t="s">
        <v>60</v>
      </c>
      <c r="C39" s="35"/>
      <c r="D39" s="35"/>
      <c r="E39" s="35"/>
      <c r="F39" s="35"/>
      <c r="G39" s="35"/>
      <c r="H39" s="32">
        <f>H40</f>
        <v>0</v>
      </c>
    </row>
    <row r="40" spans="1:8" ht="12.75" customHeight="1">
      <c r="A40" s="3"/>
      <c r="B40" s="218" t="s">
        <v>59</v>
      </c>
      <c r="C40" s="219"/>
      <c r="D40" s="219"/>
      <c r="E40" s="219"/>
      <c r="F40" s="219"/>
      <c r="G40" s="219"/>
      <c r="H40" s="48"/>
    </row>
    <row r="41" spans="1:8" ht="13.5" customHeight="1" thickBot="1">
      <c r="A41" s="3"/>
      <c r="B41" s="220" t="s">
        <v>61</v>
      </c>
      <c r="C41" s="221"/>
      <c r="D41" s="221"/>
      <c r="E41" s="221"/>
      <c r="F41" s="221"/>
      <c r="G41" s="221"/>
      <c r="H41" s="36">
        <f>H9+H22+H32+H39</f>
        <v>0</v>
      </c>
    </row>
    <row r="42" spans="1:8" ht="13.5" thickTop="1">
      <c r="B42" s="16"/>
      <c r="C42" s="16"/>
      <c r="D42" s="16"/>
      <c r="E42" s="16"/>
      <c r="F42" s="16"/>
      <c r="G42" s="16"/>
      <c r="H42" s="37"/>
    </row>
  </sheetData>
  <mergeCells count="22">
    <mergeCell ref="B2:H2"/>
    <mergeCell ref="B3:H3"/>
    <mergeCell ref="B6:C7"/>
    <mergeCell ref="D6:D7"/>
    <mergeCell ref="E6:E7"/>
    <mergeCell ref="F6:F7"/>
    <mergeCell ref="G6:G7"/>
    <mergeCell ref="H6:H7"/>
    <mergeCell ref="B9:G9"/>
    <mergeCell ref="B10:G10"/>
    <mergeCell ref="B13:G13"/>
    <mergeCell ref="B16:G16"/>
    <mergeCell ref="B19:G19"/>
    <mergeCell ref="B22:G22"/>
    <mergeCell ref="B40:G40"/>
    <mergeCell ref="B41:G41"/>
    <mergeCell ref="B23:G23"/>
    <mergeCell ref="B26:G26"/>
    <mergeCell ref="B29:G29"/>
    <mergeCell ref="B32:G32"/>
    <mergeCell ref="B33:G33"/>
    <mergeCell ref="B36:G3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G27"/>
  <sheetViews>
    <sheetView workbookViewId="0">
      <selection activeCell="K18" sqref="K18"/>
    </sheetView>
  </sheetViews>
  <sheetFormatPr baseColWidth="10" defaultColWidth="11.42578125" defaultRowHeight="12.75"/>
  <cols>
    <col min="1" max="1" width="19.5703125" style="49" customWidth="1"/>
    <col min="2" max="2" width="11.7109375" style="14" customWidth="1"/>
    <col min="3" max="3" width="34.5703125" customWidth="1"/>
    <col min="4" max="4" width="23" customWidth="1"/>
    <col min="5" max="5" width="14.85546875" customWidth="1"/>
  </cols>
  <sheetData>
    <row r="1" spans="1:6" ht="13.5" thickBot="1"/>
    <row r="2" spans="1:6" ht="39.75" customHeight="1" thickBot="1">
      <c r="B2" s="225" t="s">
        <v>103</v>
      </c>
      <c r="C2" s="226"/>
      <c r="D2" s="226"/>
      <c r="E2" s="226"/>
      <c r="F2" s="227"/>
    </row>
    <row r="3" spans="1:6" ht="15.75">
      <c r="B3" s="228"/>
      <c r="C3" s="228"/>
      <c r="D3" s="228"/>
      <c r="E3" s="228"/>
      <c r="F3" s="228"/>
    </row>
    <row r="4" spans="1:6">
      <c r="B4" s="50"/>
      <c r="C4" s="16"/>
      <c r="D4" s="16"/>
      <c r="E4" s="16"/>
    </row>
    <row r="5" spans="1:6" ht="13.5" thickBot="1">
      <c r="B5" s="50"/>
      <c r="C5" s="16"/>
      <c r="D5" s="16"/>
      <c r="E5" s="16"/>
      <c r="F5" s="16"/>
    </row>
    <row r="6" spans="1:6" ht="26.25" thickTop="1">
      <c r="B6" s="51" t="s">
        <v>35</v>
      </c>
      <c r="C6" s="241" t="s">
        <v>104</v>
      </c>
      <c r="D6" s="242"/>
      <c r="E6" s="76" t="s">
        <v>75</v>
      </c>
      <c r="F6" s="52" t="s">
        <v>36</v>
      </c>
    </row>
    <row r="7" spans="1:6" ht="12.75" customHeight="1">
      <c r="A7" s="53"/>
      <c r="B7" s="239" t="s">
        <v>105</v>
      </c>
      <c r="C7" s="240"/>
      <c r="D7" s="240"/>
      <c r="E7" s="54">
        <f>SUM(E8:E10)</f>
        <v>0</v>
      </c>
      <c r="F7" s="55"/>
    </row>
    <row r="8" spans="1:6">
      <c r="A8" s="53"/>
      <c r="B8" s="56">
        <v>1</v>
      </c>
      <c r="C8" s="243"/>
      <c r="D8" s="244"/>
      <c r="E8" s="43"/>
      <c r="F8" s="58"/>
    </row>
    <row r="9" spans="1:6" ht="13.5" thickBot="1">
      <c r="A9" s="53"/>
      <c r="B9" s="59">
        <v>2</v>
      </c>
      <c r="C9" s="245"/>
      <c r="D9" s="246"/>
      <c r="E9" s="39"/>
      <c r="F9" s="60"/>
    </row>
    <row r="10" spans="1:6" ht="13.5" thickBot="1">
      <c r="A10" s="20" t="s">
        <v>91</v>
      </c>
      <c r="B10" s="61" t="s">
        <v>37</v>
      </c>
      <c r="C10" s="243"/>
      <c r="D10" s="244"/>
      <c r="E10" s="39"/>
      <c r="F10" s="60"/>
    </row>
    <row r="11" spans="1:6" ht="12.75" customHeight="1">
      <c r="A11" s="53"/>
      <c r="B11" s="239" t="s">
        <v>106</v>
      </c>
      <c r="C11" s="240"/>
      <c r="D11" s="240"/>
      <c r="E11" s="54">
        <f>SUM(E12:E14)</f>
        <v>0</v>
      </c>
      <c r="F11" s="62"/>
    </row>
    <row r="12" spans="1:6">
      <c r="A12" s="53"/>
      <c r="B12" s="63">
        <v>3</v>
      </c>
      <c r="C12" s="247"/>
      <c r="D12" s="248"/>
      <c r="E12" s="64"/>
      <c r="F12" s="65"/>
    </row>
    <row r="13" spans="1:6" ht="13.5" thickBot="1">
      <c r="A13" s="53"/>
      <c r="B13" s="63">
        <v>4</v>
      </c>
      <c r="C13" s="247"/>
      <c r="D13" s="248"/>
      <c r="E13" s="64"/>
      <c r="F13" s="65"/>
    </row>
    <row r="14" spans="1:6" ht="13.5" thickBot="1">
      <c r="A14" s="20" t="s">
        <v>91</v>
      </c>
      <c r="B14" s="63" t="s">
        <v>37</v>
      </c>
      <c r="C14" s="247"/>
      <c r="D14" s="248"/>
      <c r="E14" s="64"/>
      <c r="F14" s="65"/>
    </row>
    <row r="15" spans="1:6" ht="12.75" customHeight="1">
      <c r="A15" s="53"/>
      <c r="B15" s="239" t="s">
        <v>107</v>
      </c>
      <c r="C15" s="240"/>
      <c r="D15" s="240"/>
      <c r="E15" s="54">
        <f>SUM(E16:E18)</f>
        <v>0</v>
      </c>
      <c r="F15" s="66"/>
    </row>
    <row r="16" spans="1:6">
      <c r="A16" s="53"/>
      <c r="B16" s="63">
        <v>5</v>
      </c>
      <c r="C16" s="247"/>
      <c r="D16" s="248"/>
      <c r="E16" s="64"/>
      <c r="F16" s="65"/>
    </row>
    <row r="17" spans="1:7" ht="13.5" thickBot="1">
      <c r="A17" s="53"/>
      <c r="B17" s="40">
        <v>6</v>
      </c>
      <c r="C17" s="247"/>
      <c r="D17" s="248"/>
      <c r="E17" s="39"/>
      <c r="F17" s="60"/>
    </row>
    <row r="18" spans="1:7" ht="13.5" thickBot="1">
      <c r="A18" s="20" t="s">
        <v>91</v>
      </c>
      <c r="B18" s="40" t="s">
        <v>37</v>
      </c>
      <c r="C18" s="247"/>
      <c r="D18" s="248"/>
      <c r="E18" s="39"/>
      <c r="F18" s="60"/>
    </row>
    <row r="19" spans="1:7" ht="12.75" customHeight="1">
      <c r="A19" s="53"/>
      <c r="B19" s="240" t="s">
        <v>108</v>
      </c>
      <c r="C19" s="240"/>
      <c r="D19" s="240"/>
      <c r="E19" s="54">
        <f>SUM(E20:E22)</f>
        <v>0</v>
      </c>
      <c r="F19" s="66"/>
    </row>
    <row r="20" spans="1:7">
      <c r="A20" s="53"/>
      <c r="B20" s="57">
        <v>7</v>
      </c>
      <c r="C20" s="247"/>
      <c r="D20" s="248"/>
      <c r="E20" s="64"/>
      <c r="F20" s="65"/>
    </row>
    <row r="21" spans="1:7" ht="13.5" thickBot="1">
      <c r="A21" s="53"/>
      <c r="B21" s="57">
        <v>8</v>
      </c>
      <c r="C21" s="247"/>
      <c r="D21" s="248"/>
      <c r="E21" s="64"/>
      <c r="F21" s="65"/>
    </row>
    <row r="22" spans="1:7" ht="13.5" thickBot="1">
      <c r="A22" s="20" t="s">
        <v>91</v>
      </c>
      <c r="B22" s="67" t="s">
        <v>37</v>
      </c>
      <c r="C22" s="247"/>
      <c r="D22" s="248"/>
      <c r="E22" s="64"/>
      <c r="F22" s="65"/>
    </row>
    <row r="23" spans="1:7" ht="12.75" customHeight="1">
      <c r="A23" s="53"/>
      <c r="B23" s="240" t="s">
        <v>109</v>
      </c>
      <c r="C23" s="240"/>
      <c r="D23" s="249"/>
      <c r="E23" s="54">
        <f>SUM(E24:E25)</f>
        <v>0</v>
      </c>
      <c r="F23" s="66"/>
    </row>
    <row r="24" spans="1:7" ht="12.75" customHeight="1" thickBot="1">
      <c r="A24" s="53"/>
      <c r="B24" s="57">
        <v>9</v>
      </c>
      <c r="C24" s="247"/>
      <c r="D24" s="248"/>
      <c r="E24" s="64"/>
      <c r="F24" s="65"/>
    </row>
    <row r="25" spans="1:7" ht="12.75" customHeight="1" thickBot="1">
      <c r="A25" s="20" t="s">
        <v>91</v>
      </c>
      <c r="B25" s="68" t="s">
        <v>37</v>
      </c>
      <c r="C25" s="250"/>
      <c r="D25" s="251"/>
      <c r="E25" s="64"/>
      <c r="F25" s="65"/>
    </row>
    <row r="26" spans="1:7" ht="13.5" customHeight="1" thickBot="1">
      <c r="A26" s="69"/>
      <c r="B26" s="70">
        <v>9</v>
      </c>
      <c r="C26" s="71"/>
      <c r="D26" s="72"/>
      <c r="E26" s="73">
        <f>E7+E11+E15+E19+E23</f>
        <v>0</v>
      </c>
      <c r="F26" s="74"/>
      <c r="G26" s="75"/>
    </row>
    <row r="27" spans="1:7" ht="13.5" thickTop="1">
      <c r="B27" s="50"/>
      <c r="C27" s="16"/>
      <c r="D27" s="16"/>
      <c r="E27" s="16"/>
      <c r="F27" s="16"/>
    </row>
  </sheetData>
  <mergeCells count="22">
    <mergeCell ref="C22:D22"/>
    <mergeCell ref="B23:D23"/>
    <mergeCell ref="C24:D24"/>
    <mergeCell ref="C25:D25"/>
    <mergeCell ref="C16:D16"/>
    <mergeCell ref="C17:D17"/>
    <mergeCell ref="C18:D18"/>
    <mergeCell ref="B19:D19"/>
    <mergeCell ref="C20:D20"/>
    <mergeCell ref="C21:D21"/>
    <mergeCell ref="B15:D15"/>
    <mergeCell ref="B2:F2"/>
    <mergeCell ref="B3:F3"/>
    <mergeCell ref="C6:D6"/>
    <mergeCell ref="B7:D7"/>
    <mergeCell ref="C8:D8"/>
    <mergeCell ref="C9:D9"/>
    <mergeCell ref="C10:D10"/>
    <mergeCell ref="B11:D11"/>
    <mergeCell ref="C12:D12"/>
    <mergeCell ref="C13:D13"/>
    <mergeCell ref="C14:D1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B2363-EC8A-4581-8338-E9C7DC943CAC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6DA99D0C-2E5A-435F-8CCB-75815FAEB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8EA14-9BBA-4F66-90D6-32DF5C7F57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repport</vt:lpstr>
      <vt:lpstr>PPTO. GENERAL</vt:lpstr>
      <vt:lpstr>PPTO. RUBROS</vt:lpstr>
      <vt:lpstr>PPTO. ACTIVIDADES</vt:lpstr>
      <vt:lpstr>LISTADO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2024-03-11T07:38:59Z</cp:lastPrinted>
  <dcterms:created xsi:type="dcterms:W3CDTF">2019-07-23T10:17:43Z</dcterms:created>
  <dcterms:modified xsi:type="dcterms:W3CDTF">2025-03-11T08:00:13Z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