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ASTEKLI/"/>
    </mc:Choice>
  </mc:AlternateContent>
  <xr:revisionPtr revIDLastSave="368" documentId="13_ncr:1_{AC038B30-CBF7-4F88-8E9C-32E552C3204F}" xr6:coauthVersionLast="47" xr6:coauthVersionMax="47" xr10:uidLastSave="{1F57A19E-1712-408A-89AA-30D4AD5BCEC4}"/>
  <bookViews>
    <workbookView xWindow="-120" yWindow="-120" windowWidth="29040" windowHeight="15840" xr2:uid="{00000000-000D-0000-FFFF-FFFF00000000}"/>
  </bookViews>
  <sheets>
    <sheet name="Asteklima 2023" sheetId="3" r:id="rId1"/>
    <sheet name="Hoja1" sheetId="5" r:id="rId2"/>
    <sheet name="Resumen" sheetId="4" state="hidden" r:id="rId3"/>
  </sheets>
  <definedNames>
    <definedName name="_xlnm.Print_Area" localSheetId="0">'Asteklima 2023'!$A$1:$H$141</definedName>
    <definedName name="Tipologia">'Asteklima 2023'!$B$25:$D$33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9" i="3" l="1"/>
  <c r="C43" i="3"/>
  <c r="G121" i="3"/>
  <c r="C121" i="3"/>
  <c r="G95" i="3"/>
  <c r="C95" i="3"/>
  <c r="G69" i="3"/>
  <c r="C69" i="3"/>
  <c r="G43" i="3"/>
  <c r="E107" i="5"/>
  <c r="G102" i="5"/>
  <c r="C102" i="5"/>
  <c r="G84" i="5"/>
  <c r="C84" i="5"/>
  <c r="G66" i="5"/>
  <c r="C66" i="5"/>
  <c r="G48" i="5"/>
  <c r="C48" i="5"/>
  <c r="N8" i="4"/>
  <c r="M8" i="4"/>
  <c r="L8" i="4"/>
  <c r="K8" i="4"/>
  <c r="J8" i="4"/>
  <c r="I8" i="4"/>
  <c r="N6" i="4"/>
  <c r="M6" i="4"/>
  <c r="L6" i="4"/>
  <c r="K6" i="4"/>
  <c r="J6" i="4"/>
  <c r="I6" i="4"/>
  <c r="N9" i="4"/>
  <c r="M9" i="4"/>
  <c r="L9" i="4"/>
  <c r="K9" i="4"/>
  <c r="J9" i="4"/>
  <c r="I9" i="4"/>
  <c r="N7" i="4"/>
  <c r="M7" i="4"/>
  <c r="L7" i="4"/>
  <c r="K7" i="4"/>
  <c r="J7" i="4"/>
  <c r="I7" i="4"/>
  <c r="N4" i="4"/>
  <c r="N5" i="4"/>
  <c r="M5" i="4"/>
  <c r="L5" i="4"/>
  <c r="K5" i="4"/>
  <c r="J5" i="4"/>
  <c r="I5" i="4"/>
  <c r="M4" i="4"/>
  <c r="N2" i="4"/>
  <c r="L4" i="4"/>
  <c r="K4" i="4"/>
  <c r="J4" i="4"/>
  <c r="I4" i="4"/>
  <c r="N3" i="4"/>
  <c r="M3" i="4"/>
  <c r="L3" i="4"/>
  <c r="K3" i="4"/>
  <c r="J3" i="4"/>
  <c r="I3" i="4"/>
  <c r="A9" i="4"/>
  <c r="M2" i="4"/>
  <c r="L2" i="4"/>
  <c r="K2" i="4"/>
  <c r="J2" i="4"/>
  <c r="I2" i="4"/>
  <c r="A8" i="4" l="1"/>
  <c r="A7" i="4"/>
  <c r="A6" i="4"/>
  <c r="A5" i="4"/>
  <c r="A4" i="4"/>
  <c r="A3" i="4"/>
  <c r="A2" i="4"/>
  <c r="B2" i="4"/>
  <c r="F2" i="4"/>
  <c r="E2" i="4"/>
  <c r="D2" i="4"/>
  <c r="C2" i="4"/>
  <c r="G2" i="4"/>
</calcChain>
</file>

<file path=xl/sharedStrings.xml><?xml version="1.0" encoding="utf-8"?>
<sst xmlns="http://schemas.openxmlformats.org/spreadsheetml/2006/main" count="438" uniqueCount="77">
  <si>
    <t>Datos de la Entidad que solicita la subvención</t>
  </si>
  <si>
    <t>Nombre del ente local:</t>
  </si>
  <si>
    <t>Municipios Participantes</t>
  </si>
  <si>
    <t>Municipio 1</t>
  </si>
  <si>
    <t>Municipio 2</t>
  </si>
  <si>
    <t>Municipio 3</t>
  </si>
  <si>
    <t>Municipio 4</t>
  </si>
  <si>
    <t>Municipio 5</t>
  </si>
  <si>
    <t>Municipio 6</t>
  </si>
  <si>
    <t>Municipio 7</t>
  </si>
  <si>
    <t>Municipio 8</t>
  </si>
  <si>
    <t xml:space="preserve">Nº total municipios participantes (total):   </t>
  </si>
  <si>
    <t xml:space="preserve">Nº habitantes (total):   </t>
  </si>
  <si>
    <t>Tipologia actuaciones</t>
  </si>
  <si>
    <t>Charlas - Jornada</t>
  </si>
  <si>
    <t>Talleres - Exposicion</t>
  </si>
  <si>
    <t>Cuenta cuentos</t>
  </si>
  <si>
    <t>Cine</t>
  </si>
  <si>
    <t>Teatro</t>
  </si>
  <si>
    <t>Concurso de videos, fotografia…</t>
  </si>
  <si>
    <t>Visitas - Salidas - Marchas</t>
  </si>
  <si>
    <t>Otra tipologia de actividad</t>
  </si>
  <si>
    <t>ACTIVIDAD 2</t>
  </si>
  <si>
    <t>Título</t>
  </si>
  <si>
    <t>Tipología actuación</t>
  </si>
  <si>
    <t>Descripción</t>
  </si>
  <si>
    <t>Entidad organizadora</t>
  </si>
  <si>
    <t>Entidades colaboradoras</t>
  </si>
  <si>
    <t>Público objetivo</t>
  </si>
  <si>
    <t>Fecha de celebración</t>
  </si>
  <si>
    <t>Hora de celebración (XX:XX)</t>
  </si>
  <si>
    <t>Ubicación</t>
  </si>
  <si>
    <t>Si/No</t>
  </si>
  <si>
    <t>ACTIVIDAD 3</t>
  </si>
  <si>
    <t>ACTIVIDAD 4</t>
  </si>
  <si>
    <t>ACTIVIDAD 5</t>
  </si>
  <si>
    <t>ACTIVIDAD 6</t>
  </si>
  <si>
    <t xml:space="preserve">ACTIVIDAD 7 </t>
  </si>
  <si>
    <t>ACTIVIDAD 8</t>
  </si>
  <si>
    <t xml:space="preserve">NOMBRE DEL ENTE </t>
  </si>
  <si>
    <t>Nº HABITANTES</t>
  </si>
  <si>
    <t>PRESUPUESTO TOTAL DE LAS ACIONES SOLICITADAS (IVA incluido)</t>
  </si>
  <si>
    <t xml:space="preserve">Cumplimentar la informacion correspondiente a cada actividad rellenando una tabla para cada una de ellas. A continuacion se reflejan la tipologia de actuaciones y la subvencion maxima para cada una de ellas.
En caso de disponer imágenes asociadas a las actividades a realizar, adjuntarlas en la solicitud. Deberán ser imágenes con buena resolución. </t>
  </si>
  <si>
    <t>Importe máximo unitario de la subvención (IVA NO incluido)</t>
  </si>
  <si>
    <t>Duración aprox:</t>
  </si>
  <si>
    <t>Presupuesto (iva NO incluido)</t>
  </si>
  <si>
    <t>Nº de ocasiones diferentes en que se celebrará:</t>
  </si>
  <si>
    <t>Presupuesto máximo de la actuación:</t>
  </si>
  <si>
    <t>Forma de inscripción:</t>
  </si>
  <si>
    <t>En las tablas de abajo se habrá de elegir entre alguna de estas  tipologías de actuaciones</t>
  </si>
  <si>
    <t>Mail y/o tfno de contacto (Solo si necesario inscribirse)</t>
  </si>
  <si>
    <t>Nº TOTAL AYUNTAMIENTOS</t>
  </si>
  <si>
    <t>AYTOS PARTICIPANTES</t>
  </si>
  <si>
    <t>Nº ACTIVIDADES DIFERENTES</t>
  </si>
  <si>
    <t>Nº TOTAL DE REPETICIONES</t>
  </si>
  <si>
    <t xml:space="preserve">ACTIVIDAD 1 </t>
  </si>
  <si>
    <t>TITULO</t>
  </si>
  <si>
    <t>TIPOLOGIA</t>
  </si>
  <si>
    <t>PRESUPUESTO</t>
  </si>
  <si>
    <t xml:space="preserve">Nº ACTIVIDAD 1 </t>
  </si>
  <si>
    <t>FECHA DE CELEBRACION 1</t>
  </si>
  <si>
    <t>Nº de repeticiones</t>
  </si>
  <si>
    <t>Fechas adicionales</t>
  </si>
  <si>
    <t>ACTIVIDAD 7</t>
  </si>
  <si>
    <t>(IMPORTANTE NO BORRAR NINGUNO DE LOS CAMPOS. SOLO COMPLETAR)
(GARRANTZITSUA DA EREMURIK EZ EZABATZEA. BETE BAKARRIK)</t>
  </si>
  <si>
    <t>PRESUPUESTO TOTAL DE LAS ACCIONES SOLICITADAS (IVA no incluido)</t>
  </si>
  <si>
    <t>Aforo limitado</t>
  </si>
  <si>
    <t>FORMULARIO DE SOLICITUD DE ACTIVIDAD A CELEBRAR EN LA SEMANA DE CLIMA Y ENERGÍA DE EUSKADI
-ASTEKLIMA 2023-</t>
  </si>
  <si>
    <t>INFORMACIÓN INTERNA</t>
  </si>
  <si>
    <t>INFORMACIÓN QUE SE PUBLICARÁ EN LA WEB </t>
  </si>
  <si>
    <t>Imagen para publicitar el evento </t>
  </si>
  <si>
    <t>Breve descripción para que los asistentes entiendan de que trata el evento y se animen a participar </t>
  </si>
  <si>
    <t>Idioma en el que se va a realizar el evento </t>
  </si>
  <si>
    <t>Número de asistentes </t>
  </si>
  <si>
    <r>
      <t>Programa del evento</t>
    </r>
    <r>
      <rPr>
        <sz val="12"/>
        <color theme="1"/>
        <rFont val="Arial"/>
        <family val="2"/>
      </rPr>
      <t> </t>
    </r>
  </si>
  <si>
    <t xml:space="preserve">                                                                  -   € </t>
  </si>
  <si>
    <t>ACTIVIDAD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</si>
</sst>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F400]h:mm:ss\ AM/PM"/>
    <numFmt numFmtId="166" formatCode="_-* #,##0.00\ [$€-C0A]_-;\-* #,##0.00\ [$€-C0A]_-;_-* &quot;-&quot;??\ [$€-C0A]_-;_-@_-"/>
    <numFmt numFmtId="167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B8B7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4" borderId="0" applyNumberFormat="0" applyBorder="0" applyAlignment="0" applyProtection="0"/>
    <xf numFmtId="44" fontId="7" fillId="0" borderId="0" applyFont="0" applyFill="0" applyBorder="0" applyAlignment="0" applyProtection="0"/>
  </cellStyleXfs>
  <cellXfs count="135">
    <xf numFmtId="0" fontId="0" fillId="0" borderId="0" xfId="0"/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3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1" fontId="0" fillId="11" borderId="1" xfId="0" applyNumberForma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6" fontId="0" fillId="0" borderId="13" xfId="0" applyNumberFormat="1" applyBorder="1" applyProtection="1">
      <protection locked="0"/>
    </xf>
    <xf numFmtId="6" fontId="0" fillId="0" borderId="0" xfId="0" applyNumberFormat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14" fontId="0" fillId="11" borderId="4" xfId="0" applyNumberFormat="1" applyFill="1" applyBorder="1" applyAlignment="1" applyProtection="1">
      <alignment horizontal="center"/>
      <protection locked="0"/>
    </xf>
    <xf numFmtId="167" fontId="0" fillId="11" borderId="4" xfId="0" applyNumberFormat="1" applyFill="1" applyBorder="1" applyAlignment="1" applyProtection="1">
      <alignment horizontal="center"/>
      <protection locked="0"/>
    </xf>
    <xf numFmtId="165" fontId="0" fillId="11" borderId="4" xfId="0" applyNumberFormat="1" applyFill="1" applyBorder="1" applyAlignment="1" applyProtection="1">
      <alignment horizontal="center"/>
      <protection locked="0"/>
    </xf>
    <xf numFmtId="165" fontId="0" fillId="11" borderId="6" xfId="0" applyNumberFormat="1" applyFill="1" applyBorder="1" applyAlignment="1" applyProtection="1">
      <alignment horizontal="center"/>
      <protection locked="0"/>
    </xf>
    <xf numFmtId="166" fontId="0" fillId="11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11" borderId="1" xfId="0" applyFill="1" applyBorder="1" applyProtection="1">
      <protection locked="0"/>
    </xf>
    <xf numFmtId="44" fontId="0" fillId="11" borderId="1" xfId="3" applyFont="1" applyFill="1" applyBorder="1" applyAlignment="1" applyProtection="1">
      <alignment horizontal="right" vertical="center"/>
    </xf>
    <xf numFmtId="0" fontId="0" fillId="11" borderId="6" xfId="0" applyFill="1" applyBorder="1" applyAlignment="1" applyProtection="1">
      <alignment horizontal="center"/>
      <protection locked="0"/>
    </xf>
    <xf numFmtId="166" fontId="0" fillId="11" borderId="6" xfId="0" applyNumberFormat="1" applyFill="1" applyBorder="1" applyAlignment="1" applyProtection="1">
      <alignment horizontal="center"/>
      <protection locked="0"/>
    </xf>
    <xf numFmtId="44" fontId="0" fillId="11" borderId="4" xfId="0" applyNumberFormat="1" applyFill="1" applyBorder="1" applyAlignment="1" applyProtection="1">
      <alignment horizontal="center"/>
      <protection locked="0"/>
    </xf>
    <xf numFmtId="44" fontId="0" fillId="11" borderId="1" xfId="3" applyFont="1" applyFill="1" applyBorder="1" applyAlignment="1" applyProtection="1">
      <alignment horizontal="center" vertical="center"/>
    </xf>
    <xf numFmtId="0" fontId="11" fillId="12" borderId="14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11" borderId="4" xfId="0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6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10" borderId="0" xfId="0" applyFill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4" fontId="0" fillId="11" borderId="4" xfId="3" applyFont="1" applyFill="1" applyBorder="1" applyAlignment="1" applyProtection="1">
      <alignment horizontal="right" vertical="center"/>
    </xf>
    <xf numFmtId="44" fontId="0" fillId="11" borderId="6" xfId="3" applyFont="1" applyFill="1" applyBorder="1" applyAlignment="1" applyProtection="1">
      <alignment horizontal="right" vertical="center"/>
    </xf>
    <xf numFmtId="0" fontId="12" fillId="13" borderId="4" xfId="0" applyFont="1" applyFill="1" applyBorder="1" applyAlignment="1" applyProtection="1">
      <alignment horizontal="center" vertical="center"/>
      <protection locked="0"/>
    </xf>
    <xf numFmtId="0" fontId="12" fillId="13" borderId="6" xfId="0" applyFont="1" applyFill="1" applyBorder="1" applyAlignment="1" applyProtection="1">
      <alignment horizontal="center" vertical="center"/>
      <protection locked="0"/>
    </xf>
    <xf numFmtId="0" fontId="12" fillId="13" borderId="4" xfId="0" applyFont="1" applyFill="1" applyBorder="1" applyAlignment="1" applyProtection="1">
      <alignment vertical="center"/>
      <protection locked="0"/>
    </xf>
    <xf numFmtId="0" fontId="12" fillId="13" borderId="6" xfId="0" applyFont="1" applyFill="1" applyBorder="1" applyAlignment="1" applyProtection="1">
      <alignment vertical="center"/>
      <protection locked="0"/>
    </xf>
    <xf numFmtId="44" fontId="12" fillId="13" borderId="4" xfId="3" applyFont="1" applyFill="1" applyBorder="1" applyAlignment="1">
      <alignment horizontal="center" vertical="center"/>
    </xf>
    <xf numFmtId="44" fontId="12" fillId="13" borderId="6" xfId="3" applyFont="1" applyFill="1" applyBorder="1" applyAlignment="1">
      <alignment horizontal="center" vertical="center"/>
    </xf>
    <xf numFmtId="14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164" fontId="6" fillId="0" borderId="7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6" fontId="0" fillId="0" borderId="13" xfId="0" applyNumberFormat="1" applyBorder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6" fontId="0" fillId="0" borderId="4" xfId="0" applyNumberFormat="1" applyBorder="1" applyAlignment="1" applyProtection="1">
      <alignment horizontal="center"/>
      <protection locked="0"/>
    </xf>
    <xf numFmtId="6" fontId="0" fillId="0" borderId="6" xfId="0" applyNumberFormat="1" applyBorder="1" applyAlignment="1" applyProtection="1">
      <alignment horizontal="center"/>
      <protection locked="0"/>
    </xf>
    <xf numFmtId="0" fontId="12" fillId="13" borderId="4" xfId="0" applyFont="1" applyFill="1" applyBorder="1" applyAlignment="1" applyProtection="1">
      <alignment horizontal="center" vertical="center" wrapText="1"/>
      <protection locked="0"/>
    </xf>
    <xf numFmtId="0" fontId="12" fillId="13" borderId="6" xfId="0" applyFont="1" applyFill="1" applyBorder="1" applyAlignment="1" applyProtection="1">
      <alignment horizontal="center" vertical="center" wrapText="1"/>
      <protection locked="0"/>
    </xf>
    <xf numFmtId="165" fontId="0" fillId="11" borderId="4" xfId="0" applyNumberFormat="1" applyFill="1" applyBorder="1" applyAlignment="1" applyProtection="1">
      <alignment horizontal="center"/>
      <protection locked="0"/>
    </xf>
    <xf numFmtId="165" fontId="0" fillId="11" borderId="6" xfId="0" applyNumberFormat="1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 wrapText="1"/>
      <protection locked="0"/>
    </xf>
    <xf numFmtId="0" fontId="0" fillId="11" borderId="6" xfId="0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0" fillId="11" borderId="4" xfId="0" applyNumberFormat="1" applyFill="1" applyBorder="1" applyAlignment="1" applyProtection="1">
      <alignment horizontal="center"/>
      <protection locked="0"/>
    </xf>
    <xf numFmtId="1" fontId="0" fillId="11" borderId="6" xfId="0" applyNumberForma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6" fontId="8" fillId="10" borderId="0" xfId="0" applyNumberFormat="1" applyFont="1" applyFill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2" fillId="13" borderId="4" xfId="0" applyFont="1" applyFill="1" applyBorder="1" applyAlignment="1" applyProtection="1">
      <alignment horizontal="right" vertical="center"/>
      <protection locked="0"/>
    </xf>
    <xf numFmtId="0" fontId="12" fillId="13" borderId="6" xfId="0" applyFont="1" applyFill="1" applyBorder="1" applyAlignment="1" applyProtection="1">
      <alignment horizontal="right" vertical="center"/>
      <protection locked="0"/>
    </xf>
    <xf numFmtId="14" fontId="0" fillId="11" borderId="4" xfId="0" applyNumberFormat="1" applyFill="1" applyBorder="1" applyAlignment="1" applyProtection="1">
      <alignment horizontal="center"/>
      <protection locked="0"/>
    </xf>
    <xf numFmtId="14" fontId="0" fillId="11" borderId="6" xfId="0" applyNumberFormat="1" applyFill="1" applyBorder="1" applyAlignment="1" applyProtection="1">
      <alignment horizontal="center"/>
      <protection locked="0"/>
    </xf>
    <xf numFmtId="167" fontId="0" fillId="11" borderId="4" xfId="0" applyNumberFormat="1" applyFill="1" applyBorder="1" applyAlignment="1" applyProtection="1">
      <alignment horizontal="center"/>
      <protection locked="0"/>
    </xf>
    <xf numFmtId="167" fontId="0" fillId="11" borderId="6" xfId="0" applyNumberFormat="1" applyFill="1" applyBorder="1" applyAlignment="1" applyProtection="1">
      <alignment horizontal="center"/>
      <protection locked="0"/>
    </xf>
    <xf numFmtId="166" fontId="0" fillId="11" borderId="4" xfId="0" applyNumberFormat="1" applyFill="1" applyBorder="1" applyAlignment="1" applyProtection="1">
      <alignment horizontal="center"/>
      <protection locked="0"/>
    </xf>
    <xf numFmtId="166" fontId="0" fillId="11" borderId="6" xfId="0" applyNumberFormat="1" applyFill="1" applyBorder="1" applyAlignment="1" applyProtection="1">
      <alignment horizontal="center"/>
      <protection locked="0"/>
    </xf>
    <xf numFmtId="1" fontId="0" fillId="11" borderId="4" xfId="0" applyNumberFormat="1" applyFill="1" applyBorder="1" applyAlignment="1" applyProtection="1">
      <alignment horizontal="center" vertical="center"/>
      <protection locked="0"/>
    </xf>
    <xf numFmtId="1" fontId="0" fillId="11" borderId="6" xfId="0" applyNumberFormat="1" applyFill="1" applyBorder="1" applyAlignment="1" applyProtection="1">
      <alignment horizontal="center" vertical="center"/>
      <protection locked="0"/>
    </xf>
    <xf numFmtId="0" fontId="12" fillId="12" borderId="15" xfId="0" applyFont="1" applyFill="1" applyBorder="1" applyAlignment="1" applyProtection="1">
      <alignment vertical="center"/>
      <protection locked="0"/>
    </xf>
    <xf numFmtId="44" fontId="0" fillId="11" borderId="4" xfId="3" applyFont="1" applyFill="1" applyBorder="1" applyAlignment="1" applyProtection="1">
      <alignment horizontal="center" vertical="center"/>
    </xf>
    <xf numFmtId="44" fontId="0" fillId="11" borderId="6" xfId="3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6" fontId="0" fillId="0" borderId="1" xfId="0" applyNumberFormat="1" applyBorder="1" applyAlignment="1" applyProtection="1">
      <alignment horizontal="center"/>
      <protection locked="0"/>
    </xf>
  </cellXfs>
  <cellStyles count="4">
    <cellStyle name="40% - Énfasis2 2" xfId="2" xr:uid="{D50C4D4F-4BD4-48FC-87EB-9C39F6159618}"/>
    <cellStyle name="Moneda" xfId="3" builtinId="4"/>
    <cellStyle name="Normal" xfId="0" builtinId="0"/>
    <cellStyle name="Normal 2 2" xfId="1" xr:uid="{CAB570E4-8AA1-4121-879E-3B19D2EE154D}"/>
  </cellStyles>
  <dxfs count="1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66675</xdr:rowOff>
        </xdr:from>
        <xdr:to>
          <xdr:col>5</xdr:col>
          <xdr:colOff>1085850</xdr:colOff>
          <xdr:row>2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114300</xdr:rowOff>
        </xdr:from>
        <xdr:to>
          <xdr:col>4</xdr:col>
          <xdr:colOff>38100</xdr:colOff>
          <xdr:row>5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</xdr:row>
          <xdr:rowOff>104775</xdr:rowOff>
        </xdr:from>
        <xdr:to>
          <xdr:col>6</xdr:col>
          <xdr:colOff>400050</xdr:colOff>
          <xdr:row>5</xdr:row>
          <xdr:rowOff>133350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1926166</xdr:colOff>
      <xdr:row>27</xdr:row>
      <xdr:rowOff>84667</xdr:rowOff>
    </xdr:from>
    <xdr:to>
      <xdr:col>6</xdr:col>
      <xdr:colOff>253999</xdr:colOff>
      <xdr:row>28</xdr:row>
      <xdr:rowOff>116417</xdr:rowOff>
    </xdr:to>
    <xdr:sp macro="" textlink="">
      <xdr:nvSpPr>
        <xdr:cNvPr id="5" name="Flecha: hacia la izquierd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67083" y="5736167"/>
          <a:ext cx="402166" cy="222250"/>
        </a:xfrm>
        <a:prstGeom prst="lef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66675</xdr:rowOff>
        </xdr:from>
        <xdr:to>
          <xdr:col>5</xdr:col>
          <xdr:colOff>1085850</xdr:colOff>
          <xdr:row>2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114300</xdr:rowOff>
        </xdr:from>
        <xdr:to>
          <xdr:col>4</xdr:col>
          <xdr:colOff>57150</xdr:colOff>
          <xdr:row>5</xdr:row>
          <xdr:rowOff>47625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</xdr:row>
          <xdr:rowOff>104775</xdr:rowOff>
        </xdr:from>
        <xdr:to>
          <xdr:col>6</xdr:col>
          <xdr:colOff>400050</xdr:colOff>
          <xdr:row>5</xdr:row>
          <xdr:rowOff>133350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1926166</xdr:colOff>
      <xdr:row>27</xdr:row>
      <xdr:rowOff>84667</xdr:rowOff>
    </xdr:from>
    <xdr:to>
      <xdr:col>6</xdr:col>
      <xdr:colOff>253999</xdr:colOff>
      <xdr:row>28</xdr:row>
      <xdr:rowOff>116417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55441" y="6123517"/>
          <a:ext cx="404283" cy="222250"/>
        </a:xfrm>
        <a:prstGeom prst="lef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57-EF27-4BD3-967A-4544E63AA4D7}">
  <dimension ref="A8:H140"/>
  <sheetViews>
    <sheetView showGridLines="0" tabSelected="1" view="pageBreakPreview" topLeftCell="A20" zoomScale="80" zoomScaleNormal="100" zoomScaleSheetLayoutView="80" workbookViewId="0">
      <selection activeCell="C38" sqref="C38:D38"/>
    </sheetView>
  </sheetViews>
  <sheetFormatPr baseColWidth="10" defaultColWidth="9.140625" defaultRowHeight="15" x14ac:dyDescent="0.25"/>
  <cols>
    <col min="1" max="1" width="9.140625" style="17"/>
    <col min="2" max="2" width="26.5703125" style="17" customWidth="1"/>
    <col min="3" max="3" width="6" style="17" customWidth="1"/>
    <col min="4" max="4" width="34.85546875" style="17" customWidth="1"/>
    <col min="5" max="5" width="7.85546875" style="17" customWidth="1"/>
    <col min="6" max="6" width="31.140625" style="17" customWidth="1"/>
    <col min="7" max="7" width="34.140625" style="17" customWidth="1"/>
    <col min="8" max="8" width="10" style="17" customWidth="1"/>
    <col min="9" max="16384" width="9.140625" style="17"/>
  </cols>
  <sheetData>
    <row r="8" spans="1:8" ht="30.75" customHeight="1" x14ac:dyDescent="0.35">
      <c r="A8" s="14"/>
      <c r="B8" s="105" t="s">
        <v>67</v>
      </c>
      <c r="C8" s="105"/>
      <c r="D8" s="105"/>
      <c r="E8" s="105"/>
      <c r="F8" s="105"/>
      <c r="G8" s="105"/>
      <c r="H8" s="16"/>
    </row>
    <row r="9" spans="1:8" ht="4.5" customHeight="1" x14ac:dyDescent="0.35">
      <c r="A9" s="14"/>
      <c r="B9" s="15"/>
      <c r="C9" s="15"/>
      <c r="D9" s="15"/>
      <c r="E9" s="15"/>
      <c r="F9" s="15"/>
      <c r="G9" s="15"/>
      <c r="H9" s="16"/>
    </row>
    <row r="10" spans="1:8" ht="33" customHeight="1" x14ac:dyDescent="0.35">
      <c r="A10" s="14"/>
      <c r="B10" s="108" t="s">
        <v>64</v>
      </c>
      <c r="C10" s="105"/>
      <c r="D10" s="105"/>
      <c r="E10" s="105"/>
      <c r="F10" s="105"/>
      <c r="G10" s="105"/>
      <c r="H10" s="16"/>
    </row>
    <row r="11" spans="1:8" ht="10.5" customHeight="1" x14ac:dyDescent="0.35">
      <c r="A11" s="14"/>
      <c r="B11" s="18"/>
      <c r="C11" s="15"/>
      <c r="D11" s="15"/>
      <c r="E11" s="15"/>
      <c r="F11" s="15"/>
      <c r="G11" s="15"/>
      <c r="H11" s="16"/>
    </row>
    <row r="12" spans="1:8" s="19" customFormat="1" ht="14.25" customHeight="1" x14ac:dyDescent="0.2">
      <c r="B12" s="117" t="s">
        <v>0</v>
      </c>
      <c r="C12" s="118"/>
      <c r="D12" s="118"/>
      <c r="E12" s="118"/>
      <c r="F12" s="118"/>
      <c r="G12" s="119"/>
    </row>
    <row r="13" spans="1:8" x14ac:dyDescent="0.25">
      <c r="B13" s="20" t="s">
        <v>1</v>
      </c>
      <c r="C13" s="64"/>
      <c r="D13" s="66"/>
      <c r="E13" s="66"/>
      <c r="F13" s="66"/>
      <c r="G13" s="65"/>
    </row>
    <row r="15" spans="1:8" x14ac:dyDescent="0.25">
      <c r="B15" s="114" t="s">
        <v>2</v>
      </c>
      <c r="C15" s="115"/>
      <c r="D15" s="115"/>
      <c r="E15" s="115"/>
      <c r="F15" s="115"/>
      <c r="G15" s="116"/>
    </row>
    <row r="16" spans="1:8" x14ac:dyDescent="0.25">
      <c r="B16" s="64" t="s">
        <v>3</v>
      </c>
      <c r="C16" s="65"/>
      <c r="D16" s="22" t="s">
        <v>4</v>
      </c>
      <c r="E16" s="106" t="s">
        <v>5</v>
      </c>
      <c r="F16" s="107"/>
      <c r="G16" s="22" t="s">
        <v>6</v>
      </c>
    </row>
    <row r="17" spans="2:7" x14ac:dyDescent="0.25">
      <c r="B17" s="64" t="s">
        <v>7</v>
      </c>
      <c r="C17" s="65"/>
      <c r="D17" s="22" t="s">
        <v>8</v>
      </c>
      <c r="E17" s="106" t="s">
        <v>9</v>
      </c>
      <c r="F17" s="107"/>
      <c r="G17" s="22" t="s">
        <v>10</v>
      </c>
    </row>
    <row r="18" spans="2:7" x14ac:dyDescent="0.25">
      <c r="B18" s="67" t="s">
        <v>11</v>
      </c>
      <c r="C18" s="67"/>
      <c r="D18" s="67"/>
      <c r="E18" s="67"/>
      <c r="F18" s="67"/>
      <c r="G18" s="23">
        <v>0</v>
      </c>
    </row>
    <row r="19" spans="2:7" x14ac:dyDescent="0.25">
      <c r="B19" s="67" t="s">
        <v>12</v>
      </c>
      <c r="C19" s="67"/>
      <c r="D19" s="67"/>
      <c r="E19" s="67"/>
      <c r="F19" s="67"/>
      <c r="G19" s="23">
        <v>0</v>
      </c>
    </row>
    <row r="21" spans="2:7" ht="25.5" customHeight="1" x14ac:dyDescent="0.25">
      <c r="B21" s="68" t="s">
        <v>42</v>
      </c>
      <c r="C21" s="68"/>
      <c r="D21" s="68"/>
      <c r="E21" s="68"/>
      <c r="F21" s="68"/>
      <c r="G21" s="68"/>
    </row>
    <row r="22" spans="2:7" ht="35.25" customHeight="1" x14ac:dyDescent="0.25">
      <c r="B22" s="68"/>
      <c r="C22" s="68"/>
      <c r="D22" s="68"/>
      <c r="E22" s="68"/>
      <c r="F22" s="68"/>
      <c r="G22" s="68"/>
    </row>
    <row r="23" spans="2:7" x14ac:dyDescent="0.25">
      <c r="B23" s="24"/>
      <c r="C23" s="24"/>
      <c r="D23" s="24"/>
      <c r="E23" s="24"/>
      <c r="F23" s="24"/>
      <c r="G23" s="24"/>
    </row>
    <row r="24" spans="2:7" ht="8.25" customHeight="1" x14ac:dyDescent="0.25"/>
    <row r="25" spans="2:7" ht="43.5" customHeight="1" x14ac:dyDescent="0.25">
      <c r="B25" s="25" t="s">
        <v>13</v>
      </c>
      <c r="C25" s="112" t="s">
        <v>43</v>
      </c>
      <c r="D25" s="113"/>
      <c r="E25" s="110"/>
      <c r="F25" s="111"/>
      <c r="G25" s="26"/>
    </row>
    <row r="26" spans="2:7" x14ac:dyDescent="0.25">
      <c r="B26" s="27" t="s">
        <v>14</v>
      </c>
      <c r="C26" s="97">
        <v>450</v>
      </c>
      <c r="D26" s="98"/>
      <c r="E26" s="28"/>
      <c r="F26" s="109" t="s">
        <v>49</v>
      </c>
      <c r="G26" s="109"/>
    </row>
    <row r="27" spans="2:7" x14ac:dyDescent="0.25">
      <c r="B27" s="27" t="s">
        <v>15</v>
      </c>
      <c r="C27" s="97">
        <v>2000</v>
      </c>
      <c r="D27" s="98"/>
      <c r="E27" s="28"/>
      <c r="F27" s="109"/>
      <c r="G27" s="109"/>
    </row>
    <row r="28" spans="2:7" x14ac:dyDescent="0.25">
      <c r="B28" s="27" t="s">
        <v>16</v>
      </c>
      <c r="C28" s="97">
        <v>550</v>
      </c>
      <c r="D28" s="98"/>
      <c r="E28" s="92"/>
      <c r="F28" s="93"/>
      <c r="G28" s="29"/>
    </row>
    <row r="29" spans="2:7" x14ac:dyDescent="0.25">
      <c r="B29" s="27" t="s">
        <v>17</v>
      </c>
      <c r="C29" s="97">
        <v>800</v>
      </c>
      <c r="D29" s="98"/>
      <c r="E29" s="92"/>
      <c r="F29" s="93"/>
      <c r="G29" s="29"/>
    </row>
    <row r="30" spans="2:7" x14ac:dyDescent="0.25">
      <c r="B30" s="27" t="s">
        <v>18</v>
      </c>
      <c r="C30" s="97">
        <v>1000</v>
      </c>
      <c r="D30" s="98"/>
      <c r="E30" s="92"/>
      <c r="F30" s="93"/>
      <c r="G30" s="29"/>
    </row>
    <row r="31" spans="2:7" x14ac:dyDescent="0.25">
      <c r="B31" s="27" t="s">
        <v>19</v>
      </c>
      <c r="C31" s="97">
        <v>1000</v>
      </c>
      <c r="D31" s="98"/>
      <c r="E31" s="92"/>
      <c r="F31" s="93"/>
      <c r="G31" s="29"/>
    </row>
    <row r="32" spans="2:7" x14ac:dyDescent="0.25">
      <c r="B32" s="27" t="s">
        <v>20</v>
      </c>
      <c r="C32" s="97">
        <v>500</v>
      </c>
      <c r="D32" s="98"/>
      <c r="E32" s="92"/>
      <c r="F32" s="93"/>
      <c r="G32" s="29"/>
    </row>
    <row r="33" spans="2:8" x14ac:dyDescent="0.25">
      <c r="B33" s="27" t="s">
        <v>21</v>
      </c>
      <c r="C33" s="97">
        <v>1000</v>
      </c>
      <c r="D33" s="98"/>
      <c r="E33" s="92"/>
      <c r="F33" s="93"/>
      <c r="G33" s="29"/>
    </row>
    <row r="34" spans="2:8" ht="15.75" thickBot="1" x14ac:dyDescent="0.3"/>
    <row r="35" spans="2:8" x14ac:dyDescent="0.25">
      <c r="B35" s="52" t="s">
        <v>76</v>
      </c>
      <c r="C35" s="130"/>
      <c r="D35" s="130"/>
      <c r="F35" s="52" t="s">
        <v>22</v>
      </c>
      <c r="G35" s="31"/>
      <c r="H35" s="32"/>
    </row>
    <row r="36" spans="2:8" ht="39.950000000000003" customHeight="1" x14ac:dyDescent="0.25">
      <c r="B36" s="58" t="s">
        <v>68</v>
      </c>
      <c r="C36" s="58"/>
      <c r="D36" s="58"/>
      <c r="F36" s="69" t="s">
        <v>68</v>
      </c>
      <c r="G36" s="70"/>
      <c r="H36" s="34"/>
    </row>
    <row r="37" spans="2:8" x14ac:dyDescent="0.25">
      <c r="B37" s="53" t="s">
        <v>23</v>
      </c>
      <c r="C37" s="99"/>
      <c r="D37" s="100"/>
      <c r="F37" s="53" t="s">
        <v>23</v>
      </c>
      <c r="G37" s="35"/>
      <c r="H37" s="34"/>
    </row>
    <row r="38" spans="2:8" ht="39.950000000000003" customHeight="1" x14ac:dyDescent="0.25">
      <c r="B38" s="53" t="s">
        <v>24</v>
      </c>
      <c r="C38" s="64"/>
      <c r="D38" s="65"/>
      <c r="F38" s="53" t="s">
        <v>24</v>
      </c>
      <c r="G38" s="21"/>
      <c r="H38" s="34"/>
    </row>
    <row r="39" spans="2:8" x14ac:dyDescent="0.25">
      <c r="B39" s="53" t="s">
        <v>25</v>
      </c>
      <c r="C39" s="73"/>
      <c r="D39" s="74"/>
      <c r="F39" s="53" t="s">
        <v>25</v>
      </c>
      <c r="G39" s="21"/>
      <c r="H39" s="34"/>
    </row>
    <row r="40" spans="2:8" x14ac:dyDescent="0.25">
      <c r="B40" s="53" t="s">
        <v>50</v>
      </c>
      <c r="C40" s="73"/>
      <c r="D40" s="74"/>
      <c r="F40" s="53" t="s">
        <v>50</v>
      </c>
      <c r="G40" s="21"/>
      <c r="H40" s="34"/>
    </row>
    <row r="41" spans="2:8" x14ac:dyDescent="0.25">
      <c r="B41" s="53" t="s">
        <v>45</v>
      </c>
      <c r="C41" s="73" t="s">
        <v>75</v>
      </c>
      <c r="D41" s="74"/>
      <c r="F41" s="53" t="s">
        <v>45</v>
      </c>
      <c r="G41" s="50">
        <v>0</v>
      </c>
      <c r="H41" s="34"/>
    </row>
    <row r="42" spans="2:8" x14ac:dyDescent="0.25">
      <c r="B42" s="53" t="s">
        <v>46</v>
      </c>
      <c r="C42" s="73">
        <v>0</v>
      </c>
      <c r="D42" s="74"/>
      <c r="F42" s="54" t="s">
        <v>46</v>
      </c>
      <c r="G42" s="21">
        <v>0</v>
      </c>
      <c r="H42" s="34"/>
    </row>
    <row r="43" spans="2:8" ht="30" x14ac:dyDescent="0.25">
      <c r="B43" s="53" t="s">
        <v>47</v>
      </c>
      <c r="C43" s="77" t="e">
        <f>VLOOKUP(C38,Tipologia,2,FALSE)</f>
        <v>#N/A</v>
      </c>
      <c r="D43" s="78"/>
      <c r="F43" s="41" t="s">
        <v>47</v>
      </c>
      <c r="G43" s="51" t="e">
        <f>VLOOKUP(G38,Tipologia,2,FALSE)</f>
        <v>#N/A</v>
      </c>
      <c r="H43" s="34"/>
    </row>
    <row r="44" spans="2:8" x14ac:dyDescent="0.25">
      <c r="B44" s="53" t="s">
        <v>66</v>
      </c>
      <c r="C44" s="73" t="s">
        <v>32</v>
      </c>
      <c r="D44" s="74"/>
      <c r="F44" s="53" t="s">
        <v>66</v>
      </c>
      <c r="G44" s="38" t="s">
        <v>32</v>
      </c>
      <c r="H44" s="34"/>
    </row>
    <row r="45" spans="2:8" x14ac:dyDescent="0.25">
      <c r="B45" s="53" t="s">
        <v>44</v>
      </c>
      <c r="C45" s="73"/>
      <c r="D45" s="74"/>
      <c r="F45" s="53" t="s">
        <v>44</v>
      </c>
      <c r="G45" s="21"/>
      <c r="H45" s="34"/>
    </row>
    <row r="46" spans="2:8" ht="27" customHeight="1" x14ac:dyDescent="0.25">
      <c r="B46" s="55" t="s">
        <v>69</v>
      </c>
      <c r="C46" s="55"/>
      <c r="D46" s="56"/>
      <c r="F46" s="69" t="s">
        <v>69</v>
      </c>
      <c r="G46" s="70"/>
      <c r="H46" s="34"/>
    </row>
    <row r="47" spans="2:8" ht="27.75" customHeight="1" x14ac:dyDescent="0.25">
      <c r="B47" s="53" t="s">
        <v>26</v>
      </c>
      <c r="C47" s="73"/>
      <c r="D47" s="74"/>
      <c r="F47" s="53" t="s">
        <v>26</v>
      </c>
      <c r="G47" s="42">
        <v>0</v>
      </c>
      <c r="H47" s="34"/>
    </row>
    <row r="48" spans="2:8" ht="34.5" customHeight="1" x14ac:dyDescent="0.25">
      <c r="B48" s="53" t="s">
        <v>27</v>
      </c>
      <c r="C48" s="73"/>
      <c r="D48" s="74"/>
      <c r="F48" s="53" t="s">
        <v>27</v>
      </c>
      <c r="G48" s="46"/>
      <c r="H48" s="43"/>
    </row>
    <row r="49" spans="2:8" x14ac:dyDescent="0.25">
      <c r="B49" s="53" t="s">
        <v>28</v>
      </c>
      <c r="C49" s="73"/>
      <c r="D49" s="74"/>
      <c r="F49" s="53" t="s">
        <v>28</v>
      </c>
      <c r="G49" s="44"/>
      <c r="H49" s="45"/>
    </row>
    <row r="50" spans="2:8" x14ac:dyDescent="0.25">
      <c r="B50" s="53" t="s">
        <v>29</v>
      </c>
      <c r="C50" s="79"/>
      <c r="D50" s="74"/>
      <c r="F50" s="53" t="s">
        <v>29</v>
      </c>
      <c r="G50" s="46"/>
      <c r="H50" s="45"/>
    </row>
    <row r="51" spans="2:8" x14ac:dyDescent="0.25">
      <c r="B51" s="53" t="s">
        <v>30</v>
      </c>
      <c r="C51" s="73"/>
      <c r="D51" s="74"/>
      <c r="F51" s="53" t="s">
        <v>30</v>
      </c>
      <c r="G51" s="44"/>
      <c r="H51" s="45"/>
    </row>
    <row r="52" spans="2:8" x14ac:dyDescent="0.25">
      <c r="B52" s="53" t="s">
        <v>44</v>
      </c>
      <c r="C52" s="73"/>
      <c r="D52" s="74"/>
      <c r="F52" s="53" t="s">
        <v>44</v>
      </c>
      <c r="G52" s="46"/>
      <c r="H52" s="45"/>
    </row>
    <row r="53" spans="2:8" x14ac:dyDescent="0.25">
      <c r="B53" s="53" t="s">
        <v>31</v>
      </c>
      <c r="C53" s="73"/>
      <c r="D53" s="74"/>
      <c r="F53" s="53" t="s">
        <v>31</v>
      </c>
      <c r="G53" s="37"/>
      <c r="H53" s="45"/>
    </row>
    <row r="54" spans="2:8" x14ac:dyDescent="0.25">
      <c r="B54" s="53" t="s">
        <v>70</v>
      </c>
      <c r="C54" s="73"/>
      <c r="D54" s="74"/>
      <c r="F54" s="53" t="s">
        <v>70</v>
      </c>
      <c r="G54" s="46"/>
      <c r="H54" s="45"/>
    </row>
    <row r="55" spans="2:8" ht="60" x14ac:dyDescent="0.25">
      <c r="B55" s="56" t="s">
        <v>71</v>
      </c>
      <c r="C55" s="73"/>
      <c r="D55" s="74"/>
      <c r="F55" s="56" t="s">
        <v>71</v>
      </c>
      <c r="G55" s="46"/>
      <c r="H55" s="45"/>
    </row>
    <row r="56" spans="2:8" ht="30" x14ac:dyDescent="0.25">
      <c r="B56" s="56" t="s">
        <v>72</v>
      </c>
      <c r="C56" s="120"/>
      <c r="D56" s="121"/>
      <c r="F56" s="56" t="s">
        <v>72</v>
      </c>
      <c r="G56" s="46"/>
      <c r="H56" s="45"/>
    </row>
    <row r="57" spans="2:8" x14ac:dyDescent="0.25">
      <c r="B57" s="53" t="s">
        <v>73</v>
      </c>
      <c r="C57" s="73"/>
      <c r="D57" s="74"/>
      <c r="F57" s="53" t="s">
        <v>73</v>
      </c>
      <c r="G57" s="46"/>
      <c r="H57" s="45"/>
    </row>
    <row r="58" spans="2:8" x14ac:dyDescent="0.25">
      <c r="B58" s="53" t="s">
        <v>48</v>
      </c>
      <c r="C58" s="75"/>
      <c r="D58" s="76"/>
      <c r="F58" s="53" t="s">
        <v>48</v>
      </c>
      <c r="G58" s="46"/>
      <c r="H58" s="45"/>
    </row>
    <row r="59" spans="2:8" ht="43.5" customHeight="1" x14ac:dyDescent="0.25">
      <c r="B59" s="56" t="s">
        <v>74</v>
      </c>
      <c r="C59" s="75"/>
      <c r="D59" s="76"/>
      <c r="F59" s="56" t="s">
        <v>74</v>
      </c>
      <c r="G59" s="46"/>
      <c r="H59" s="45"/>
    </row>
    <row r="61" spans="2:8" x14ac:dyDescent="0.25">
      <c r="B61" s="94" t="s">
        <v>33</v>
      </c>
      <c r="C61" s="95"/>
      <c r="D61" s="96"/>
      <c r="F61" s="30" t="s">
        <v>34</v>
      </c>
      <c r="G61" s="31"/>
      <c r="H61" s="32"/>
    </row>
    <row r="62" spans="2:8" ht="39.950000000000003" customHeight="1" x14ac:dyDescent="0.25">
      <c r="B62" s="58" t="s">
        <v>68</v>
      </c>
      <c r="C62" s="58"/>
      <c r="D62" s="58"/>
      <c r="F62" s="69" t="s">
        <v>68</v>
      </c>
      <c r="G62" s="70"/>
      <c r="H62" s="34"/>
    </row>
    <row r="63" spans="2:8" x14ac:dyDescent="0.25">
      <c r="B63" s="53" t="s">
        <v>23</v>
      </c>
      <c r="C63" s="103"/>
      <c r="D63" s="104"/>
      <c r="F63" s="53" t="s">
        <v>23</v>
      </c>
      <c r="G63" s="21"/>
      <c r="H63" s="34"/>
    </row>
    <row r="64" spans="2:8" ht="39.950000000000003" customHeight="1" x14ac:dyDescent="0.25">
      <c r="B64" s="53" t="s">
        <v>24</v>
      </c>
      <c r="C64" s="21"/>
      <c r="D64" s="48"/>
      <c r="F64" s="53" t="s">
        <v>24</v>
      </c>
      <c r="G64" s="35"/>
      <c r="H64" s="34"/>
    </row>
    <row r="65" spans="2:8" x14ac:dyDescent="0.25">
      <c r="B65" s="53" t="s">
        <v>25</v>
      </c>
      <c r="C65" s="21"/>
      <c r="D65" s="48"/>
      <c r="F65" s="53" t="s">
        <v>25</v>
      </c>
      <c r="G65" s="21"/>
      <c r="H65" s="34"/>
    </row>
    <row r="66" spans="2:8" x14ac:dyDescent="0.25">
      <c r="B66" s="53" t="s">
        <v>50</v>
      </c>
      <c r="C66" s="64"/>
      <c r="D66" s="65"/>
      <c r="F66" s="53" t="s">
        <v>50</v>
      </c>
      <c r="G66" s="21"/>
      <c r="H66" s="34"/>
    </row>
    <row r="67" spans="2:8" x14ac:dyDescent="0.25">
      <c r="B67" s="33" t="s">
        <v>45</v>
      </c>
      <c r="C67" s="40"/>
      <c r="D67" s="49">
        <v>0</v>
      </c>
      <c r="F67" s="33" t="s">
        <v>45</v>
      </c>
      <c r="G67" s="40">
        <v>0</v>
      </c>
      <c r="H67" s="34"/>
    </row>
    <row r="68" spans="2:8" x14ac:dyDescent="0.25">
      <c r="B68" s="53" t="s">
        <v>46</v>
      </c>
      <c r="C68" s="64">
        <v>0</v>
      </c>
      <c r="D68" s="65"/>
      <c r="F68" s="53" t="s">
        <v>46</v>
      </c>
      <c r="G68" s="42">
        <v>0</v>
      </c>
      <c r="H68" s="34"/>
    </row>
    <row r="69" spans="2:8" ht="30" x14ac:dyDescent="0.25">
      <c r="B69" s="41" t="s">
        <v>47</v>
      </c>
      <c r="C69" s="131" t="e">
        <f>VLOOKUP(D64,Tipologia,2,FALSE)</f>
        <v>#N/A</v>
      </c>
      <c r="D69" s="132"/>
      <c r="F69" s="41" t="s">
        <v>47</v>
      </c>
      <c r="G69" s="47" t="e">
        <f>VLOOKUP(G64,Tipologia,2,FALSE)</f>
        <v>#N/A</v>
      </c>
      <c r="H69" s="34"/>
    </row>
    <row r="70" spans="2:8" x14ac:dyDescent="0.25">
      <c r="B70" s="53" t="s">
        <v>66</v>
      </c>
      <c r="C70" s="101" t="s">
        <v>32</v>
      </c>
      <c r="D70" s="102"/>
      <c r="F70" s="53" t="s">
        <v>66</v>
      </c>
      <c r="G70" s="44" t="s">
        <v>32</v>
      </c>
      <c r="H70" s="34"/>
    </row>
    <row r="71" spans="2:8" x14ac:dyDescent="0.25">
      <c r="B71" s="53" t="s">
        <v>44</v>
      </c>
      <c r="C71" s="38"/>
      <c r="D71" s="39"/>
      <c r="F71" s="53" t="s">
        <v>44</v>
      </c>
      <c r="G71" s="38"/>
      <c r="H71" s="34"/>
    </row>
    <row r="72" spans="2:8" x14ac:dyDescent="0.25">
      <c r="B72" s="61" t="s">
        <v>69</v>
      </c>
      <c r="C72" s="62"/>
      <c r="D72" s="63"/>
      <c r="F72" s="59" t="s">
        <v>69</v>
      </c>
      <c r="G72" s="60"/>
      <c r="H72" s="34"/>
    </row>
    <row r="73" spans="2:8" x14ac:dyDescent="0.25">
      <c r="B73" s="53" t="s">
        <v>26</v>
      </c>
      <c r="C73" s="38"/>
      <c r="D73" s="39"/>
      <c r="F73" s="53" t="s">
        <v>26</v>
      </c>
      <c r="G73" s="38"/>
      <c r="H73" s="34"/>
    </row>
    <row r="74" spans="2:8" x14ac:dyDescent="0.25">
      <c r="B74" s="53" t="s">
        <v>27</v>
      </c>
      <c r="C74" s="38"/>
      <c r="D74" s="39"/>
      <c r="F74" s="53" t="s">
        <v>27</v>
      </c>
      <c r="G74" s="38"/>
      <c r="H74" s="34"/>
    </row>
    <row r="75" spans="2:8" x14ac:dyDescent="0.25">
      <c r="B75" s="53" t="s">
        <v>28</v>
      </c>
      <c r="C75" s="38"/>
      <c r="D75" s="39"/>
      <c r="F75" s="53" t="s">
        <v>28</v>
      </c>
      <c r="G75" s="38"/>
      <c r="H75" s="34"/>
    </row>
    <row r="76" spans="2:8" x14ac:dyDescent="0.25">
      <c r="B76" s="53" t="s">
        <v>29</v>
      </c>
      <c r="C76" s="38"/>
      <c r="D76" s="39"/>
      <c r="F76" s="53" t="s">
        <v>29</v>
      </c>
      <c r="G76" s="38"/>
      <c r="H76" s="34"/>
    </row>
    <row r="77" spans="2:8" x14ac:dyDescent="0.25">
      <c r="B77" s="53" t="s">
        <v>30</v>
      </c>
      <c r="C77" s="38"/>
      <c r="D77" s="39"/>
      <c r="F77" s="53" t="s">
        <v>30</v>
      </c>
      <c r="G77" s="38"/>
      <c r="H77" s="34"/>
    </row>
    <row r="78" spans="2:8" x14ac:dyDescent="0.25">
      <c r="B78" s="53" t="s">
        <v>44</v>
      </c>
      <c r="C78" s="38"/>
      <c r="D78" s="39"/>
      <c r="F78" s="53" t="s">
        <v>44</v>
      </c>
      <c r="G78" s="38"/>
      <c r="H78" s="34"/>
    </row>
    <row r="79" spans="2:8" x14ac:dyDescent="0.25">
      <c r="B79" s="53" t="s">
        <v>31</v>
      </c>
      <c r="C79" s="64"/>
      <c r="D79" s="65"/>
      <c r="F79" s="53" t="s">
        <v>31</v>
      </c>
      <c r="G79" s="21"/>
      <c r="H79" s="34"/>
    </row>
    <row r="80" spans="2:8" x14ac:dyDescent="0.25">
      <c r="B80" s="53" t="s">
        <v>70</v>
      </c>
      <c r="C80" s="38"/>
      <c r="D80" s="39"/>
      <c r="F80" s="53" t="s">
        <v>70</v>
      </c>
      <c r="G80" s="21"/>
      <c r="H80" s="34"/>
    </row>
    <row r="81" spans="2:8" ht="60" x14ac:dyDescent="0.25">
      <c r="B81" s="56" t="s">
        <v>71</v>
      </c>
      <c r="C81" s="128"/>
      <c r="D81" s="129"/>
      <c r="F81" s="56" t="s">
        <v>71</v>
      </c>
      <c r="G81" s="21"/>
      <c r="H81" s="34"/>
    </row>
    <row r="82" spans="2:8" ht="30" x14ac:dyDescent="0.25">
      <c r="B82" s="56" t="s">
        <v>72</v>
      </c>
      <c r="C82" s="38"/>
      <c r="D82" s="39"/>
      <c r="F82" s="56" t="s">
        <v>72</v>
      </c>
      <c r="G82" s="21"/>
      <c r="H82" s="34"/>
    </row>
    <row r="83" spans="2:8" x14ac:dyDescent="0.25">
      <c r="B83" s="56" t="s">
        <v>73</v>
      </c>
      <c r="C83" s="38"/>
      <c r="D83" s="39"/>
      <c r="F83" s="56" t="s">
        <v>73</v>
      </c>
      <c r="G83" s="21"/>
      <c r="H83" s="34"/>
    </row>
    <row r="84" spans="2:8" x14ac:dyDescent="0.25">
      <c r="B84" s="53" t="s">
        <v>48</v>
      </c>
      <c r="C84" s="64"/>
      <c r="D84" s="65"/>
      <c r="F84" s="53" t="s">
        <v>48</v>
      </c>
      <c r="G84" s="46"/>
      <c r="H84" s="34"/>
    </row>
    <row r="85" spans="2:8" ht="15.75" x14ac:dyDescent="0.25">
      <c r="B85" s="56" t="s">
        <v>74</v>
      </c>
      <c r="C85" s="64"/>
      <c r="D85" s="65"/>
      <c r="F85" s="56" t="s">
        <v>74</v>
      </c>
      <c r="G85" s="46"/>
      <c r="H85" s="34"/>
    </row>
    <row r="87" spans="2:8" x14ac:dyDescent="0.25">
      <c r="B87" s="94" t="s">
        <v>35</v>
      </c>
      <c r="C87" s="95"/>
      <c r="D87" s="96"/>
      <c r="F87" s="30" t="s">
        <v>36</v>
      </c>
      <c r="G87" s="31"/>
      <c r="H87" s="32"/>
    </row>
    <row r="88" spans="2:8" ht="39.950000000000003" customHeight="1" x14ac:dyDescent="0.25">
      <c r="B88" s="58" t="s">
        <v>68</v>
      </c>
      <c r="C88" s="58"/>
      <c r="D88" s="58"/>
      <c r="F88" s="58" t="s">
        <v>68</v>
      </c>
      <c r="G88" s="58"/>
      <c r="H88" s="58"/>
    </row>
    <row r="89" spans="2:8" x14ac:dyDescent="0.25">
      <c r="B89" s="53" t="s">
        <v>23</v>
      </c>
      <c r="C89" s="64"/>
      <c r="D89" s="65"/>
      <c r="F89" s="53" t="s">
        <v>23</v>
      </c>
      <c r="G89" s="21"/>
      <c r="H89" s="34"/>
    </row>
    <row r="90" spans="2:8" ht="39.950000000000003" customHeight="1" x14ac:dyDescent="0.25">
      <c r="B90" s="53" t="s">
        <v>24</v>
      </c>
      <c r="C90" s="64"/>
      <c r="D90" s="65"/>
      <c r="F90" s="53" t="s">
        <v>24</v>
      </c>
      <c r="G90" s="35"/>
      <c r="H90" s="34"/>
    </row>
    <row r="91" spans="2:8" ht="39.950000000000003" customHeight="1" x14ac:dyDescent="0.25">
      <c r="B91" s="53" t="s">
        <v>25</v>
      </c>
      <c r="C91" s="21"/>
      <c r="D91" s="48"/>
      <c r="F91" s="53" t="s">
        <v>25</v>
      </c>
      <c r="G91" s="35"/>
      <c r="H91" s="34"/>
    </row>
    <row r="92" spans="2:8" x14ac:dyDescent="0.25">
      <c r="B92" s="53" t="s">
        <v>50</v>
      </c>
      <c r="C92" s="64"/>
      <c r="D92" s="65"/>
      <c r="F92" s="53" t="s">
        <v>50</v>
      </c>
      <c r="G92" s="21"/>
      <c r="H92" s="34"/>
    </row>
    <row r="93" spans="2:8" x14ac:dyDescent="0.25">
      <c r="B93" s="33" t="s">
        <v>45</v>
      </c>
      <c r="C93" s="126">
        <v>0</v>
      </c>
      <c r="D93" s="127"/>
      <c r="F93" s="33" t="s">
        <v>45</v>
      </c>
      <c r="G93" s="40"/>
      <c r="H93" s="34"/>
    </row>
    <row r="94" spans="2:8" x14ac:dyDescent="0.25">
      <c r="B94" s="53" t="s">
        <v>46</v>
      </c>
      <c r="C94" s="128">
        <v>0</v>
      </c>
      <c r="D94" s="129"/>
      <c r="F94" s="53" t="s">
        <v>46</v>
      </c>
      <c r="G94" s="42">
        <v>0</v>
      </c>
      <c r="H94" s="34"/>
    </row>
    <row r="95" spans="2:8" ht="30" x14ac:dyDescent="0.25">
      <c r="B95" s="41" t="s">
        <v>47</v>
      </c>
      <c r="C95" s="71" t="e">
        <f>VLOOKUP(C90,Tipologia,2,FALSE)</f>
        <v>#N/A</v>
      </c>
      <c r="D95" s="72"/>
      <c r="F95" s="41" t="s">
        <v>47</v>
      </c>
      <c r="G95" s="47" t="e">
        <f>VLOOKUP(G90,Tipologia,2,FALSE)</f>
        <v>#N/A</v>
      </c>
      <c r="H95" s="34"/>
    </row>
    <row r="96" spans="2:8" x14ac:dyDescent="0.25">
      <c r="B96" s="53" t="s">
        <v>66</v>
      </c>
      <c r="C96" s="64" t="s">
        <v>32</v>
      </c>
      <c r="D96" s="65"/>
      <c r="F96" s="53" t="s">
        <v>66</v>
      </c>
      <c r="G96" s="44" t="s">
        <v>32</v>
      </c>
      <c r="H96" s="34"/>
    </row>
    <row r="97" spans="2:8" x14ac:dyDescent="0.25">
      <c r="B97" s="53" t="s">
        <v>44</v>
      </c>
      <c r="C97" s="21"/>
      <c r="D97" s="48"/>
      <c r="F97" s="53" t="s">
        <v>44</v>
      </c>
      <c r="G97" s="21"/>
      <c r="H97" s="34"/>
    </row>
    <row r="98" spans="2:8" x14ac:dyDescent="0.25">
      <c r="B98" s="61" t="s">
        <v>69</v>
      </c>
      <c r="C98" s="62"/>
      <c r="D98" s="63"/>
      <c r="F98" s="59" t="s">
        <v>69</v>
      </c>
      <c r="G98" s="60"/>
      <c r="H98" s="34"/>
    </row>
    <row r="99" spans="2:8" x14ac:dyDescent="0.25">
      <c r="B99" s="53" t="s">
        <v>26</v>
      </c>
      <c r="C99" s="21"/>
      <c r="D99" s="48"/>
      <c r="F99" s="53" t="s">
        <v>26</v>
      </c>
      <c r="G99" s="21"/>
      <c r="H99" s="34"/>
    </row>
    <row r="100" spans="2:8" x14ac:dyDescent="0.25">
      <c r="B100" s="53" t="s">
        <v>27</v>
      </c>
      <c r="C100" s="64"/>
      <c r="D100" s="65"/>
      <c r="F100" s="53" t="s">
        <v>27</v>
      </c>
      <c r="G100" s="21"/>
      <c r="H100" s="34"/>
    </row>
    <row r="101" spans="2:8" x14ac:dyDescent="0.25">
      <c r="B101" s="53" t="s">
        <v>28</v>
      </c>
      <c r="C101" s="64"/>
      <c r="D101" s="65"/>
      <c r="F101" s="53" t="s">
        <v>28</v>
      </c>
      <c r="G101" s="21"/>
      <c r="H101" s="34"/>
    </row>
    <row r="102" spans="2:8" x14ac:dyDescent="0.25">
      <c r="B102" s="53" t="s">
        <v>29</v>
      </c>
      <c r="C102" s="122"/>
      <c r="D102" s="123"/>
      <c r="F102" s="53" t="s">
        <v>29</v>
      </c>
      <c r="G102" s="36"/>
      <c r="H102" s="34"/>
    </row>
    <row r="103" spans="2:8" x14ac:dyDescent="0.25">
      <c r="B103" s="53" t="s">
        <v>30</v>
      </c>
      <c r="C103" s="124"/>
      <c r="D103" s="125"/>
      <c r="F103" s="53" t="s">
        <v>30</v>
      </c>
      <c r="G103" s="37"/>
      <c r="H103" s="34"/>
    </row>
    <row r="104" spans="2:8" x14ac:dyDescent="0.25">
      <c r="B104" s="53" t="s">
        <v>44</v>
      </c>
      <c r="C104" s="38"/>
      <c r="D104" s="39"/>
      <c r="F104" s="53" t="s">
        <v>44</v>
      </c>
      <c r="G104" s="38"/>
      <c r="H104" s="34"/>
    </row>
    <row r="105" spans="2:8" x14ac:dyDescent="0.25">
      <c r="B105" s="53" t="s">
        <v>31</v>
      </c>
      <c r="C105" s="64"/>
      <c r="D105" s="65"/>
      <c r="F105" s="53" t="s">
        <v>31</v>
      </c>
      <c r="G105" s="21"/>
      <c r="H105" s="34"/>
    </row>
    <row r="106" spans="2:8" x14ac:dyDescent="0.25">
      <c r="B106" s="53" t="s">
        <v>70</v>
      </c>
      <c r="C106" s="122"/>
      <c r="D106" s="123"/>
      <c r="F106" s="53" t="s">
        <v>70</v>
      </c>
      <c r="G106" s="21"/>
      <c r="H106" s="34"/>
    </row>
    <row r="107" spans="2:8" ht="60" x14ac:dyDescent="0.25">
      <c r="B107" s="56" t="s">
        <v>71</v>
      </c>
      <c r="C107" s="124"/>
      <c r="D107" s="125"/>
      <c r="F107" s="56" t="s">
        <v>71</v>
      </c>
      <c r="G107" s="36"/>
      <c r="H107" s="34"/>
    </row>
    <row r="108" spans="2:8" ht="30" x14ac:dyDescent="0.25">
      <c r="B108" s="56" t="s">
        <v>72</v>
      </c>
      <c r="C108" s="38"/>
      <c r="D108" s="39"/>
      <c r="F108" s="56" t="s">
        <v>72</v>
      </c>
      <c r="G108" s="37"/>
      <c r="H108" s="34"/>
    </row>
    <row r="109" spans="2:8" x14ac:dyDescent="0.25">
      <c r="B109" s="56" t="s">
        <v>73</v>
      </c>
      <c r="C109" s="122"/>
      <c r="D109" s="123"/>
      <c r="F109" s="56" t="s">
        <v>73</v>
      </c>
      <c r="G109" s="21"/>
      <c r="H109" s="34"/>
    </row>
    <row r="110" spans="2:8" x14ac:dyDescent="0.25">
      <c r="B110" s="53" t="s">
        <v>48</v>
      </c>
      <c r="C110" s="64"/>
      <c r="D110" s="65"/>
      <c r="F110" s="53" t="s">
        <v>48</v>
      </c>
      <c r="G110" s="46"/>
      <c r="H110" s="34"/>
    </row>
    <row r="111" spans="2:8" ht="15.75" x14ac:dyDescent="0.25">
      <c r="B111" s="56" t="s">
        <v>74</v>
      </c>
      <c r="C111" s="64"/>
      <c r="D111" s="65"/>
      <c r="F111" s="56" t="s">
        <v>74</v>
      </c>
      <c r="G111" s="46"/>
      <c r="H111" s="43"/>
    </row>
    <row r="113" spans="2:8" x14ac:dyDescent="0.25">
      <c r="B113" s="94" t="s">
        <v>37</v>
      </c>
      <c r="C113" s="95"/>
      <c r="D113" s="96"/>
      <c r="F113" s="30" t="s">
        <v>38</v>
      </c>
      <c r="G113" s="31"/>
      <c r="H113" s="32"/>
    </row>
    <row r="114" spans="2:8" ht="39.950000000000003" customHeight="1" x14ac:dyDescent="0.25">
      <c r="B114" s="58" t="s">
        <v>68</v>
      </c>
      <c r="C114" s="58"/>
      <c r="D114" s="58"/>
      <c r="F114" s="58" t="s">
        <v>68</v>
      </c>
      <c r="G114" s="58"/>
      <c r="H114" s="58"/>
    </row>
    <row r="115" spans="2:8" x14ac:dyDescent="0.25">
      <c r="B115" s="53" t="s">
        <v>23</v>
      </c>
      <c r="C115" s="64"/>
      <c r="D115" s="65"/>
      <c r="F115" s="53" t="s">
        <v>23</v>
      </c>
      <c r="G115" s="21"/>
      <c r="H115" s="34"/>
    </row>
    <row r="116" spans="2:8" ht="27" customHeight="1" x14ac:dyDescent="0.25">
      <c r="B116" s="53" t="s">
        <v>24</v>
      </c>
      <c r="C116" s="64"/>
      <c r="D116" s="65"/>
      <c r="F116" s="53" t="s">
        <v>24</v>
      </c>
      <c r="G116" s="35"/>
      <c r="H116" s="34"/>
    </row>
    <row r="117" spans="2:8" ht="27" customHeight="1" x14ac:dyDescent="0.25">
      <c r="B117" s="53" t="s">
        <v>25</v>
      </c>
      <c r="C117" s="21"/>
      <c r="D117" s="48"/>
      <c r="F117" s="53" t="s">
        <v>25</v>
      </c>
      <c r="G117" s="35"/>
      <c r="H117" s="34"/>
    </row>
    <row r="118" spans="2:8" ht="14.25" customHeight="1" x14ac:dyDescent="0.25">
      <c r="B118" s="53" t="s">
        <v>50</v>
      </c>
      <c r="C118" s="21"/>
      <c r="D118" s="48"/>
      <c r="F118" s="53" t="s">
        <v>50</v>
      </c>
      <c r="G118" s="35"/>
      <c r="H118" s="34"/>
    </row>
    <row r="119" spans="2:8" ht="14.25" customHeight="1" x14ac:dyDescent="0.25">
      <c r="B119" s="33" t="s">
        <v>45</v>
      </c>
      <c r="C119" s="126">
        <v>0</v>
      </c>
      <c r="D119" s="127"/>
      <c r="F119" s="33" t="s">
        <v>45</v>
      </c>
      <c r="G119" s="40">
        <v>0</v>
      </c>
      <c r="H119" s="34"/>
    </row>
    <row r="120" spans="2:8" x14ac:dyDescent="0.25">
      <c r="B120" s="53" t="s">
        <v>46</v>
      </c>
      <c r="C120" s="128">
        <v>0</v>
      </c>
      <c r="D120" s="129"/>
      <c r="F120" s="53" t="s">
        <v>46</v>
      </c>
      <c r="G120" s="42">
        <v>0</v>
      </c>
      <c r="H120" s="34"/>
    </row>
    <row r="121" spans="2:8" ht="30" x14ac:dyDescent="0.25">
      <c r="B121" s="41" t="s">
        <v>47</v>
      </c>
      <c r="C121" s="71" t="e">
        <f>VLOOKUP(C116,Tipologia,2,FALSE)</f>
        <v>#N/A</v>
      </c>
      <c r="D121" s="72"/>
      <c r="F121" s="41" t="s">
        <v>47</v>
      </c>
      <c r="G121" s="47" t="e">
        <f>VLOOKUP(G116,Tipologia,2,FALSE)</f>
        <v>#N/A</v>
      </c>
      <c r="H121" s="34"/>
    </row>
    <row r="122" spans="2:8" x14ac:dyDescent="0.25">
      <c r="B122" s="53" t="s">
        <v>66</v>
      </c>
      <c r="C122" s="64" t="s">
        <v>32</v>
      </c>
      <c r="D122" s="65"/>
      <c r="F122" s="53" t="s">
        <v>66</v>
      </c>
      <c r="G122" s="44" t="s">
        <v>32</v>
      </c>
      <c r="H122" s="34"/>
    </row>
    <row r="123" spans="2:8" x14ac:dyDescent="0.25">
      <c r="B123" s="53" t="s">
        <v>44</v>
      </c>
      <c r="C123" s="21"/>
      <c r="D123" s="48"/>
      <c r="F123" s="53" t="s">
        <v>44</v>
      </c>
      <c r="G123" s="21"/>
      <c r="H123" s="34"/>
    </row>
    <row r="124" spans="2:8" x14ac:dyDescent="0.25">
      <c r="B124" s="61" t="s">
        <v>69</v>
      </c>
      <c r="C124" s="62"/>
      <c r="D124" s="63"/>
      <c r="F124" s="61" t="s">
        <v>69</v>
      </c>
      <c r="G124" s="62"/>
      <c r="H124" s="63"/>
    </row>
    <row r="125" spans="2:8" x14ac:dyDescent="0.25">
      <c r="B125" s="53" t="s">
        <v>26</v>
      </c>
      <c r="C125" s="21"/>
      <c r="D125" s="48"/>
      <c r="F125" s="53" t="s">
        <v>26</v>
      </c>
      <c r="G125" s="21"/>
      <c r="H125" s="34"/>
    </row>
    <row r="126" spans="2:8" x14ac:dyDescent="0.25">
      <c r="B126" s="53" t="s">
        <v>27</v>
      </c>
      <c r="C126" s="64"/>
      <c r="D126" s="65"/>
      <c r="F126" s="53" t="s">
        <v>27</v>
      </c>
      <c r="G126" s="21"/>
      <c r="H126" s="34"/>
    </row>
    <row r="127" spans="2:8" x14ac:dyDescent="0.25">
      <c r="B127" s="53" t="s">
        <v>28</v>
      </c>
      <c r="C127" s="64"/>
      <c r="D127" s="65"/>
      <c r="F127" s="53" t="s">
        <v>28</v>
      </c>
      <c r="G127" s="21"/>
      <c r="H127" s="34"/>
    </row>
    <row r="128" spans="2:8" x14ac:dyDescent="0.25">
      <c r="B128" s="53" t="s">
        <v>29</v>
      </c>
      <c r="C128" s="122"/>
      <c r="D128" s="123"/>
      <c r="F128" s="53" t="s">
        <v>29</v>
      </c>
      <c r="G128" s="36"/>
      <c r="H128" s="34"/>
    </row>
    <row r="129" spans="2:8" x14ac:dyDescent="0.25">
      <c r="B129" s="53" t="s">
        <v>30</v>
      </c>
      <c r="C129" s="124"/>
      <c r="D129" s="125"/>
      <c r="F129" s="53" t="s">
        <v>30</v>
      </c>
      <c r="G129" s="37"/>
      <c r="H129" s="34"/>
    </row>
    <row r="130" spans="2:8" x14ac:dyDescent="0.25">
      <c r="B130" s="53" t="s">
        <v>44</v>
      </c>
      <c r="C130" s="38"/>
      <c r="D130" s="39"/>
      <c r="F130" s="53" t="s">
        <v>44</v>
      </c>
      <c r="G130" s="38"/>
      <c r="H130" s="34"/>
    </row>
    <row r="131" spans="2:8" x14ac:dyDescent="0.25">
      <c r="B131" s="53" t="s">
        <v>31</v>
      </c>
      <c r="C131" s="64"/>
      <c r="D131" s="65"/>
      <c r="F131" s="53" t="s">
        <v>31</v>
      </c>
      <c r="G131" s="21"/>
      <c r="H131" s="34"/>
    </row>
    <row r="132" spans="2:8" x14ac:dyDescent="0.25">
      <c r="B132" s="53" t="s">
        <v>70</v>
      </c>
      <c r="C132" s="64"/>
      <c r="D132" s="65"/>
      <c r="F132" s="53" t="s">
        <v>70</v>
      </c>
      <c r="G132" s="36"/>
      <c r="H132" s="34"/>
    </row>
    <row r="133" spans="2:8" ht="60" x14ac:dyDescent="0.25">
      <c r="B133" s="56" t="s">
        <v>71</v>
      </c>
      <c r="C133" s="122"/>
      <c r="D133" s="123"/>
      <c r="F133" s="56" t="s">
        <v>71</v>
      </c>
      <c r="G133" s="37"/>
      <c r="H133" s="34"/>
    </row>
    <row r="134" spans="2:8" ht="30" x14ac:dyDescent="0.25">
      <c r="B134" s="56" t="s">
        <v>72</v>
      </c>
      <c r="C134" s="124"/>
      <c r="D134" s="125"/>
      <c r="F134" s="56" t="s">
        <v>72</v>
      </c>
      <c r="G134" s="38"/>
      <c r="H134" s="34"/>
    </row>
    <row r="135" spans="2:8" x14ac:dyDescent="0.25">
      <c r="B135" s="56" t="s">
        <v>73</v>
      </c>
      <c r="C135" s="64"/>
      <c r="D135" s="65"/>
      <c r="F135" s="56" t="s">
        <v>73</v>
      </c>
      <c r="G135" s="36"/>
      <c r="H135" s="34"/>
    </row>
    <row r="136" spans="2:8" x14ac:dyDescent="0.25">
      <c r="B136" s="53" t="s">
        <v>48</v>
      </c>
      <c r="C136" s="64"/>
      <c r="D136" s="65"/>
      <c r="F136" s="53" t="s">
        <v>48</v>
      </c>
      <c r="G136" s="46"/>
      <c r="H136" s="34"/>
    </row>
    <row r="137" spans="2:8" ht="15.75" x14ac:dyDescent="0.25">
      <c r="B137" s="56" t="s">
        <v>74</v>
      </c>
      <c r="C137" s="64"/>
      <c r="D137" s="65"/>
      <c r="F137" s="56" t="s">
        <v>74</v>
      </c>
      <c r="G137" s="46"/>
      <c r="H137" s="43"/>
    </row>
    <row r="139" spans="2:8" ht="15" customHeight="1" x14ac:dyDescent="0.25">
      <c r="B139" s="80" t="s">
        <v>65</v>
      </c>
      <c r="C139" s="81"/>
      <c r="D139" s="82"/>
      <c r="E139" s="86">
        <f>SUM(G119,C119,C93,G93,D67,G67,C41,G41)</f>
        <v>0</v>
      </c>
      <c r="F139" s="87"/>
      <c r="G139" s="88"/>
      <c r="H139" s="34"/>
    </row>
    <row r="140" spans="2:8" ht="15" customHeight="1" x14ac:dyDescent="0.25">
      <c r="B140" s="83"/>
      <c r="C140" s="84"/>
      <c r="D140" s="85"/>
      <c r="E140" s="89"/>
      <c r="F140" s="90"/>
      <c r="G140" s="91"/>
      <c r="H140" s="34"/>
    </row>
  </sheetData>
  <sheetProtection algorithmName="SHA-512" hashValue="Ov6QOVlmIytYyAE/butNokiqJwPG50K3+W8ZA5d5a4tfVUw2qTfB7KJGABasZ0CnL9GIccl3CrQ7OgqhfTwr9A==" saltValue="UteJ5NfgOLvy9vzfXubyBg==" spinCount="100000" sheet="1" objects="1" scenarios="1" formatCells="0"/>
  <mergeCells count="115">
    <mergeCell ref="C35:D35"/>
    <mergeCell ref="C44:D44"/>
    <mergeCell ref="B36:D36"/>
    <mergeCell ref="C94:D94"/>
    <mergeCell ref="C95:D95"/>
    <mergeCell ref="C96:D96"/>
    <mergeCell ref="C110:D110"/>
    <mergeCell ref="C111:D111"/>
    <mergeCell ref="C102:D102"/>
    <mergeCell ref="C103:D103"/>
    <mergeCell ref="C105:D105"/>
    <mergeCell ref="C93:D93"/>
    <mergeCell ref="C89:D89"/>
    <mergeCell ref="C90:D90"/>
    <mergeCell ref="C92:D92"/>
    <mergeCell ref="C100:D100"/>
    <mergeCell ref="C101:D101"/>
    <mergeCell ref="C81:D81"/>
    <mergeCell ref="C84:D84"/>
    <mergeCell ref="C85:D85"/>
    <mergeCell ref="C68:D68"/>
    <mergeCell ref="C69:D69"/>
    <mergeCell ref="C79:D79"/>
    <mergeCell ref="C66:D66"/>
    <mergeCell ref="C137:D137"/>
    <mergeCell ref="C127:D127"/>
    <mergeCell ref="C128:D128"/>
    <mergeCell ref="C129:D129"/>
    <mergeCell ref="C131:D131"/>
    <mergeCell ref="C119:D119"/>
    <mergeCell ref="C120:D120"/>
    <mergeCell ref="C133:D133"/>
    <mergeCell ref="C134:D134"/>
    <mergeCell ref="C135:D135"/>
    <mergeCell ref="C54:D54"/>
    <mergeCell ref="C55:D55"/>
    <mergeCell ref="C56:D56"/>
    <mergeCell ref="C57:D57"/>
    <mergeCell ref="C58:D58"/>
    <mergeCell ref="C106:D106"/>
    <mergeCell ref="C107:D107"/>
    <mergeCell ref="C136:D136"/>
    <mergeCell ref="C109:D109"/>
    <mergeCell ref="B8:G8"/>
    <mergeCell ref="B18:F18"/>
    <mergeCell ref="B16:C16"/>
    <mergeCell ref="B17:C17"/>
    <mergeCell ref="E16:F16"/>
    <mergeCell ref="E17:F17"/>
    <mergeCell ref="B10:G10"/>
    <mergeCell ref="B87:D87"/>
    <mergeCell ref="B113:D113"/>
    <mergeCell ref="E28:F28"/>
    <mergeCell ref="E29:F29"/>
    <mergeCell ref="E30:F30"/>
    <mergeCell ref="C31:D31"/>
    <mergeCell ref="E31:F31"/>
    <mergeCell ref="C27:D27"/>
    <mergeCell ref="C28:D28"/>
    <mergeCell ref="C29:D29"/>
    <mergeCell ref="C30:D30"/>
    <mergeCell ref="F26:G27"/>
    <mergeCell ref="C26:D26"/>
    <mergeCell ref="E25:F25"/>
    <mergeCell ref="C25:D25"/>
    <mergeCell ref="B15:G15"/>
    <mergeCell ref="B12:G12"/>
    <mergeCell ref="B139:D140"/>
    <mergeCell ref="E139:G140"/>
    <mergeCell ref="E32:F32"/>
    <mergeCell ref="E33:F33"/>
    <mergeCell ref="B61:D61"/>
    <mergeCell ref="C32:D32"/>
    <mergeCell ref="C33:D33"/>
    <mergeCell ref="C37:D37"/>
    <mergeCell ref="C48:D48"/>
    <mergeCell ref="C47:D47"/>
    <mergeCell ref="C49:D49"/>
    <mergeCell ref="C38:D38"/>
    <mergeCell ref="F46:G46"/>
    <mergeCell ref="B62:D62"/>
    <mergeCell ref="B72:D72"/>
    <mergeCell ref="C70:D70"/>
    <mergeCell ref="F62:G62"/>
    <mergeCell ref="F72:G72"/>
    <mergeCell ref="B88:D88"/>
    <mergeCell ref="B98:D98"/>
    <mergeCell ref="C63:D63"/>
    <mergeCell ref="C115:D115"/>
    <mergeCell ref="C116:D116"/>
    <mergeCell ref="C126:D126"/>
    <mergeCell ref="F88:H88"/>
    <mergeCell ref="F98:G98"/>
    <mergeCell ref="B114:D114"/>
    <mergeCell ref="B124:D124"/>
    <mergeCell ref="C132:D132"/>
    <mergeCell ref="F114:H114"/>
    <mergeCell ref="F124:H124"/>
    <mergeCell ref="C13:G13"/>
    <mergeCell ref="B19:F19"/>
    <mergeCell ref="B21:G22"/>
    <mergeCell ref="F36:G36"/>
    <mergeCell ref="C121:D121"/>
    <mergeCell ref="C122:D122"/>
    <mergeCell ref="C52:D52"/>
    <mergeCell ref="C59:D59"/>
    <mergeCell ref="C39:D39"/>
    <mergeCell ref="C40:D40"/>
    <mergeCell ref="C41:D41"/>
    <mergeCell ref="C42:D42"/>
    <mergeCell ref="C45:D45"/>
    <mergeCell ref="C43:D43"/>
    <mergeCell ref="C50:D50"/>
    <mergeCell ref="C51:D51"/>
    <mergeCell ref="C53:D53"/>
  </mergeCells>
  <conditionalFormatting sqref="C69 C95:D95 C121:D121">
    <cfRule type="cellIs" dxfId="11" priority="4" operator="lessThan">
      <formula>$C67</formula>
    </cfRule>
  </conditionalFormatting>
  <conditionalFormatting sqref="G43">
    <cfRule type="cellIs" dxfId="10" priority="22" operator="lessThan">
      <formula>$G46</formula>
    </cfRule>
  </conditionalFormatting>
  <conditionalFormatting sqref="G69 G95">
    <cfRule type="cellIs" dxfId="9" priority="3" operator="lessThan">
      <formula>$G67</formula>
    </cfRule>
  </conditionalFormatting>
  <conditionalFormatting sqref="G121">
    <cfRule type="cellIs" dxfId="8" priority="23" operator="lessThan">
      <formula>$G119</formula>
    </cfRule>
  </conditionalFormatting>
  <dataValidations xWindow="766" yWindow="615" count="6">
    <dataValidation type="list" allowBlank="1" showInputMessage="1" showErrorMessage="1" sqref="C90:D90 C64:D64 G64 G116 C116:D116 G90 C38:D38 G38" xr:uid="{9D8A32B6-34D1-4929-AF4F-3B7690122D7D}">
      <formula1>$B$26:$B$33</formula1>
    </dataValidation>
    <dataValidation type="list" allowBlank="1" showInputMessage="1" showErrorMessage="1" sqref="G122 C70 G70 C96 G96 C122" xr:uid="{518B10B5-79C6-4BF5-9B03-D04E03F04B2B}">
      <formula1>"Si/No, Si, No"</formula1>
    </dataValidation>
    <dataValidation type="date" allowBlank="1" showInputMessage="1" showErrorMessage="1" error="Las acciones de la Línea Asteklima 2023 deberán ejecutarse entre el 22 de septiembre de 2023 (incluido) y el 1 de octubre de 2023 (incluido)" prompt="Poner en esta casilla la primera fecha de celebración de la actividad" sqref="G128 C102:D102 G102 C128:D128" xr:uid="{83701412-761D-459E-B65E-F5664A5CFADD}">
      <formula1>45191</formula1>
      <formula2>45200</formula2>
    </dataValidation>
    <dataValidation allowBlank="1" showInputMessage="1" showErrorMessage="1" error="Las acciones de la Línea Asteklima 2022 deberán ejecutarse entre el 23 de septiembre de 2022 (incluido) y el 2 de octubre de 2022 (incluido)" sqref="G41" xr:uid="{4DFEDAEE-157E-47F7-BEA8-F3841179F8AA}"/>
    <dataValidation type="date" allowBlank="1" showInputMessage="1" showErrorMessage="1" error="Las acciones de la Línea Asteklima 2023 deberán ejecutarse entre el 22 de septiembre de 2023 (Incluido) y el 1 de octubre de 2023(Incluido)" sqref="C50:D50" xr:uid="{F4944ED1-C4F2-47FD-B920-D02E22B63B9D}">
      <formula1>45191</formula1>
      <formula2>45200</formula2>
    </dataValidation>
    <dataValidation type="date" allowBlank="1" showInputMessage="1" showErrorMessage="1" error="Las acciones de la Línea Asteklima 2023 deberán ejecutarse entre el 22 de septiembre de 2023 (incluido) y el 1 de octubre de 2023 (incluido)" sqref="G50 D76 G76" xr:uid="{F1D8A5DD-C225-481A-933D-70C7FB9BFF8E}">
      <formula1>45191</formula1>
      <formula2>45200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3" orientation="portrait" r:id="rId1"/>
  <headerFooter>
    <oddFooter>&amp;CFormulario Asteklima 2022&amp;R&amp;P / &amp;N</oddFooter>
  </headerFooter>
  <rowBreaks count="2" manualBreakCount="2">
    <brk id="81" max="7" man="1"/>
    <brk id="86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3</xdr:col>
                <xdr:colOff>647700</xdr:colOff>
                <xdr:row>0</xdr:row>
                <xdr:rowOff>66675</xdr:rowOff>
              </from>
              <to>
                <xdr:col>5</xdr:col>
                <xdr:colOff>1085850</xdr:colOff>
                <xdr:row>2</xdr:row>
                <xdr:rowOff>38100</xdr:rowOff>
              </to>
            </anchor>
          </objectPr>
        </oleObject>
      </mc:Choice>
      <mc:Fallback>
        <oleObject progId="MSPhotoEd.3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3</xdr:col>
                <xdr:colOff>171450</xdr:colOff>
                <xdr:row>2</xdr:row>
                <xdr:rowOff>114300</xdr:rowOff>
              </from>
              <to>
                <xdr:col>4</xdr:col>
                <xdr:colOff>38100</xdr:colOff>
                <xdr:row>5</xdr:row>
                <xdr:rowOff>47625</xdr:rowOff>
              </to>
            </anchor>
          </objectPr>
        </oleObject>
      </mc:Choice>
      <mc:Fallback>
        <oleObject progId="Word.Document.12" shapeId="3074" r:id="rId6"/>
      </mc:Fallback>
    </mc:AlternateContent>
    <mc:AlternateContent xmlns:mc="http://schemas.openxmlformats.org/markup-compatibility/2006">
      <mc:Choice Requires="x14">
        <oleObject progId="Word.Document.12" shapeId="3075" r:id="rId8">
          <objectPr defaultSize="0" r:id="rId9">
            <anchor moveWithCells="1">
              <from>
                <xdr:col>4</xdr:col>
                <xdr:colOff>323850</xdr:colOff>
                <xdr:row>2</xdr:row>
                <xdr:rowOff>104775</xdr:rowOff>
              </from>
              <to>
                <xdr:col>6</xdr:col>
                <xdr:colOff>400050</xdr:colOff>
                <xdr:row>5</xdr:row>
                <xdr:rowOff>133350</xdr:rowOff>
              </to>
            </anchor>
          </objectPr>
        </oleObject>
      </mc:Choice>
      <mc:Fallback>
        <oleObject progId="Word.Document.12" shapeId="307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60C1-824D-49CA-A867-A746C9290247}">
  <dimension ref="A8:H108"/>
  <sheetViews>
    <sheetView topLeftCell="A25" workbookViewId="0">
      <selection activeCell="C37" sqref="C37:D37"/>
    </sheetView>
  </sheetViews>
  <sheetFormatPr baseColWidth="10" defaultColWidth="9.140625" defaultRowHeight="15" x14ac:dyDescent="0.25"/>
  <cols>
    <col min="1" max="1" width="9.140625" style="17"/>
    <col min="2" max="2" width="26.5703125" style="17" customWidth="1"/>
    <col min="3" max="3" width="6" style="17" customWidth="1"/>
    <col min="4" max="4" width="34.85546875" style="17" customWidth="1"/>
    <col min="5" max="5" width="7.85546875" style="17" customWidth="1"/>
    <col min="6" max="6" width="31.140625" style="17" customWidth="1"/>
    <col min="7" max="7" width="34.140625" style="17" customWidth="1"/>
    <col min="8" max="8" width="10" style="17" customWidth="1"/>
    <col min="9" max="16384" width="9.140625" style="17"/>
  </cols>
  <sheetData>
    <row r="8" spans="1:8" ht="30.75" customHeight="1" x14ac:dyDescent="0.35">
      <c r="A8" s="14"/>
      <c r="B8" s="105" t="s">
        <v>67</v>
      </c>
      <c r="C8" s="105"/>
      <c r="D8" s="105"/>
      <c r="E8" s="105"/>
      <c r="F8" s="105"/>
      <c r="G8" s="105"/>
      <c r="H8" s="16"/>
    </row>
    <row r="9" spans="1:8" ht="4.5" customHeight="1" x14ac:dyDescent="0.35">
      <c r="A9" s="14"/>
      <c r="B9" s="15"/>
      <c r="C9" s="15"/>
      <c r="D9" s="15"/>
      <c r="E9" s="15"/>
      <c r="F9" s="15"/>
      <c r="G9" s="15"/>
      <c r="H9" s="16"/>
    </row>
    <row r="10" spans="1:8" ht="33" customHeight="1" x14ac:dyDescent="0.35">
      <c r="A10" s="14"/>
      <c r="B10" s="108" t="s">
        <v>64</v>
      </c>
      <c r="C10" s="105"/>
      <c r="D10" s="105"/>
      <c r="E10" s="105"/>
      <c r="F10" s="105"/>
      <c r="G10" s="105"/>
      <c r="H10" s="16"/>
    </row>
    <row r="11" spans="1:8" ht="10.5" customHeight="1" x14ac:dyDescent="0.35">
      <c r="A11" s="14"/>
      <c r="B11" s="18"/>
      <c r="C11" s="15"/>
      <c r="D11" s="15"/>
      <c r="E11" s="15"/>
      <c r="F11" s="15"/>
      <c r="G11" s="15"/>
      <c r="H11" s="16"/>
    </row>
    <row r="12" spans="1:8" s="19" customFormat="1" ht="14.25" customHeight="1" x14ac:dyDescent="0.2">
      <c r="B12" s="117" t="s">
        <v>0</v>
      </c>
      <c r="C12" s="118"/>
      <c r="D12" s="118"/>
      <c r="E12" s="118"/>
      <c r="F12" s="118"/>
      <c r="G12" s="119"/>
    </row>
    <row r="13" spans="1:8" x14ac:dyDescent="0.25">
      <c r="B13" s="20" t="s">
        <v>1</v>
      </c>
      <c r="C13" s="64"/>
      <c r="D13" s="66"/>
      <c r="E13" s="66"/>
      <c r="F13" s="66"/>
      <c r="G13" s="65"/>
    </row>
    <row r="15" spans="1:8" x14ac:dyDescent="0.25">
      <c r="B15" s="114" t="s">
        <v>2</v>
      </c>
      <c r="C15" s="115"/>
      <c r="D15" s="115"/>
      <c r="E15" s="115"/>
      <c r="F15" s="115"/>
      <c r="G15" s="116"/>
    </row>
    <row r="16" spans="1:8" x14ac:dyDescent="0.25">
      <c r="B16" s="64" t="s">
        <v>3</v>
      </c>
      <c r="C16" s="65"/>
      <c r="D16" s="22" t="s">
        <v>4</v>
      </c>
      <c r="E16" s="106" t="s">
        <v>5</v>
      </c>
      <c r="F16" s="107"/>
      <c r="G16" s="22" t="s">
        <v>6</v>
      </c>
    </row>
    <row r="17" spans="2:7" x14ac:dyDescent="0.25">
      <c r="B17" s="64" t="s">
        <v>7</v>
      </c>
      <c r="C17" s="65"/>
      <c r="D17" s="22" t="s">
        <v>8</v>
      </c>
      <c r="E17" s="106" t="s">
        <v>9</v>
      </c>
      <c r="F17" s="107"/>
      <c r="G17" s="22" t="s">
        <v>10</v>
      </c>
    </row>
    <row r="18" spans="2:7" x14ac:dyDescent="0.25">
      <c r="B18" s="67" t="s">
        <v>11</v>
      </c>
      <c r="C18" s="67"/>
      <c r="D18" s="67"/>
      <c r="E18" s="67"/>
      <c r="F18" s="67"/>
      <c r="G18" s="23">
        <v>0</v>
      </c>
    </row>
    <row r="19" spans="2:7" x14ac:dyDescent="0.25">
      <c r="B19" s="67" t="s">
        <v>12</v>
      </c>
      <c r="C19" s="67"/>
      <c r="D19" s="67"/>
      <c r="E19" s="67"/>
      <c r="F19" s="67"/>
      <c r="G19" s="23">
        <v>0</v>
      </c>
    </row>
    <row r="21" spans="2:7" ht="25.5" customHeight="1" x14ac:dyDescent="0.25">
      <c r="B21" s="68" t="s">
        <v>42</v>
      </c>
      <c r="C21" s="68"/>
      <c r="D21" s="68"/>
      <c r="E21" s="68"/>
      <c r="F21" s="68"/>
      <c r="G21" s="68"/>
    </row>
    <row r="22" spans="2:7" ht="35.25" customHeight="1" x14ac:dyDescent="0.25">
      <c r="B22" s="68"/>
      <c r="C22" s="68"/>
      <c r="D22" s="68"/>
      <c r="E22" s="68"/>
      <c r="F22" s="68"/>
      <c r="G22" s="68"/>
    </row>
    <row r="23" spans="2:7" x14ac:dyDescent="0.25">
      <c r="B23" s="24"/>
      <c r="C23" s="24"/>
      <c r="D23" s="24"/>
      <c r="E23" s="24"/>
      <c r="F23" s="24"/>
      <c r="G23" s="24"/>
    </row>
    <row r="24" spans="2:7" ht="8.25" customHeight="1" x14ac:dyDescent="0.25"/>
    <row r="25" spans="2:7" ht="43.5" customHeight="1" x14ac:dyDescent="0.25">
      <c r="B25" s="25" t="s">
        <v>13</v>
      </c>
      <c r="C25" s="133" t="s">
        <v>43</v>
      </c>
      <c r="D25" s="133"/>
      <c r="E25" s="110"/>
      <c r="F25" s="111"/>
      <c r="G25" s="26"/>
    </row>
    <row r="26" spans="2:7" x14ac:dyDescent="0.25">
      <c r="B26" s="27" t="s">
        <v>14</v>
      </c>
      <c r="C26" s="134">
        <v>450</v>
      </c>
      <c r="D26" s="134"/>
      <c r="E26" s="28"/>
      <c r="F26" s="109" t="s">
        <v>49</v>
      </c>
      <c r="G26" s="109"/>
    </row>
    <row r="27" spans="2:7" x14ac:dyDescent="0.25">
      <c r="B27" s="27" t="s">
        <v>15</v>
      </c>
      <c r="C27" s="97">
        <v>2000</v>
      </c>
      <c r="D27" s="98"/>
      <c r="E27" s="28"/>
      <c r="F27" s="109"/>
      <c r="G27" s="109"/>
    </row>
    <row r="28" spans="2:7" x14ac:dyDescent="0.25">
      <c r="B28" s="27" t="s">
        <v>16</v>
      </c>
      <c r="C28" s="97">
        <v>550</v>
      </c>
      <c r="D28" s="98"/>
      <c r="E28" s="92"/>
      <c r="F28" s="93"/>
      <c r="G28" s="29"/>
    </row>
    <row r="29" spans="2:7" x14ac:dyDescent="0.25">
      <c r="B29" s="27" t="s">
        <v>17</v>
      </c>
      <c r="C29" s="97">
        <v>800</v>
      </c>
      <c r="D29" s="98"/>
      <c r="E29" s="92"/>
      <c r="F29" s="93"/>
      <c r="G29" s="29"/>
    </row>
    <row r="30" spans="2:7" x14ac:dyDescent="0.25">
      <c r="B30" s="27" t="s">
        <v>18</v>
      </c>
      <c r="C30" s="97">
        <v>1000</v>
      </c>
      <c r="D30" s="98"/>
      <c r="E30" s="92"/>
      <c r="F30" s="93"/>
      <c r="G30" s="29"/>
    </row>
    <row r="31" spans="2:7" x14ac:dyDescent="0.25">
      <c r="B31" s="27" t="s">
        <v>19</v>
      </c>
      <c r="C31" s="97">
        <v>1000</v>
      </c>
      <c r="D31" s="98"/>
      <c r="E31" s="92"/>
      <c r="F31" s="93"/>
      <c r="G31" s="29"/>
    </row>
    <row r="32" spans="2:7" x14ac:dyDescent="0.25">
      <c r="B32" s="27" t="s">
        <v>20</v>
      </c>
      <c r="C32" s="97">
        <v>500</v>
      </c>
      <c r="D32" s="98"/>
      <c r="E32" s="92"/>
      <c r="F32" s="93"/>
      <c r="G32" s="29"/>
    </row>
    <row r="33" spans="2:8" x14ac:dyDescent="0.25">
      <c r="B33" s="27" t="s">
        <v>21</v>
      </c>
      <c r="C33" s="97">
        <v>1000</v>
      </c>
      <c r="D33" s="98"/>
      <c r="E33" s="92"/>
      <c r="F33" s="93"/>
      <c r="G33" s="29"/>
    </row>
    <row r="35" spans="2:8" x14ac:dyDescent="0.25">
      <c r="B35" s="94" t="s">
        <v>76</v>
      </c>
      <c r="C35" s="95"/>
      <c r="D35" s="96"/>
      <c r="F35" s="30" t="s">
        <v>22</v>
      </c>
      <c r="G35" s="31"/>
      <c r="H35" s="32"/>
    </row>
    <row r="36" spans="2:8" ht="39.950000000000003" customHeight="1" x14ac:dyDescent="0.25">
      <c r="B36" s="33" t="s">
        <v>23</v>
      </c>
      <c r="C36" s="103"/>
      <c r="D36" s="104"/>
      <c r="F36" s="33" t="s">
        <v>23</v>
      </c>
      <c r="G36" s="57"/>
      <c r="H36" s="34"/>
    </row>
    <row r="37" spans="2:8" x14ac:dyDescent="0.25">
      <c r="B37" s="33" t="s">
        <v>24</v>
      </c>
      <c r="C37" s="64"/>
      <c r="D37" s="65"/>
      <c r="F37" s="33" t="s">
        <v>24</v>
      </c>
      <c r="G37" s="21"/>
      <c r="H37" s="34"/>
    </row>
    <row r="38" spans="2:8" ht="39.950000000000003" customHeight="1" x14ac:dyDescent="0.25">
      <c r="B38" s="33" t="s">
        <v>25</v>
      </c>
      <c r="C38" s="64"/>
      <c r="D38" s="65"/>
      <c r="F38" s="33" t="s">
        <v>25</v>
      </c>
      <c r="G38" s="35"/>
      <c r="H38" s="34"/>
    </row>
    <row r="39" spans="2:8" x14ac:dyDescent="0.25">
      <c r="B39" s="33" t="s">
        <v>26</v>
      </c>
      <c r="C39" s="64"/>
      <c r="D39" s="65"/>
      <c r="F39" s="33" t="s">
        <v>26</v>
      </c>
      <c r="G39" s="21"/>
      <c r="H39" s="34"/>
    </row>
    <row r="40" spans="2:8" x14ac:dyDescent="0.25">
      <c r="B40" s="33" t="s">
        <v>27</v>
      </c>
      <c r="C40" s="64"/>
      <c r="D40" s="65"/>
      <c r="F40" s="33" t="s">
        <v>27</v>
      </c>
      <c r="G40" s="21"/>
      <c r="H40" s="34"/>
    </row>
    <row r="41" spans="2:8" x14ac:dyDescent="0.25">
      <c r="B41" s="33" t="s">
        <v>28</v>
      </c>
      <c r="C41" s="64"/>
      <c r="D41" s="65"/>
      <c r="F41" s="33" t="s">
        <v>28</v>
      </c>
      <c r="G41" s="21"/>
      <c r="H41" s="34"/>
    </row>
    <row r="42" spans="2:8" x14ac:dyDescent="0.25">
      <c r="B42" s="33" t="s">
        <v>29</v>
      </c>
      <c r="C42" s="122"/>
      <c r="D42" s="65"/>
      <c r="F42" s="33" t="s">
        <v>29</v>
      </c>
      <c r="G42" s="36"/>
      <c r="H42" s="34"/>
    </row>
    <row r="43" spans="2:8" x14ac:dyDescent="0.25">
      <c r="B43" s="33" t="s">
        <v>30</v>
      </c>
      <c r="C43" s="124"/>
      <c r="D43" s="125"/>
      <c r="F43" s="33" t="s">
        <v>30</v>
      </c>
      <c r="G43" s="37"/>
      <c r="H43" s="34"/>
    </row>
    <row r="44" spans="2:8" x14ac:dyDescent="0.25">
      <c r="B44" s="33" t="s">
        <v>44</v>
      </c>
      <c r="C44" s="38"/>
      <c r="D44" s="39"/>
      <c r="F44" s="33" t="s">
        <v>44</v>
      </c>
      <c r="G44" s="38"/>
      <c r="H44" s="34"/>
    </row>
    <row r="45" spans="2:8" x14ac:dyDescent="0.25">
      <c r="B45" s="33" t="s">
        <v>31</v>
      </c>
      <c r="C45" s="64"/>
      <c r="D45" s="65"/>
      <c r="F45" s="33" t="s">
        <v>31</v>
      </c>
      <c r="G45" s="21"/>
      <c r="H45" s="34"/>
    </row>
    <row r="46" spans="2:8" x14ac:dyDescent="0.25">
      <c r="B46" s="33" t="s">
        <v>45</v>
      </c>
      <c r="C46" s="126">
        <v>0</v>
      </c>
      <c r="D46" s="127"/>
      <c r="F46" s="33" t="s">
        <v>45</v>
      </c>
      <c r="G46" s="40">
        <v>0</v>
      </c>
      <c r="H46" s="34"/>
    </row>
    <row r="47" spans="2:8" ht="27.75" customHeight="1" x14ac:dyDescent="0.25">
      <c r="B47" s="41" t="s">
        <v>46</v>
      </c>
      <c r="C47" s="128">
        <v>0</v>
      </c>
      <c r="D47" s="129"/>
      <c r="F47" s="41" t="s">
        <v>46</v>
      </c>
      <c r="G47" s="42">
        <v>0</v>
      </c>
      <c r="H47" s="34"/>
    </row>
    <row r="48" spans="2:8" ht="34.5" customHeight="1" x14ac:dyDescent="0.25">
      <c r="B48" s="41" t="s">
        <v>47</v>
      </c>
      <c r="C48" s="71" t="e">
        <f>VLOOKUP(C37,Tipologia,2,FALSE)</f>
        <v>#N/A</v>
      </c>
      <c r="D48" s="72"/>
      <c r="F48" s="41" t="s">
        <v>47</v>
      </c>
      <c r="G48" s="47" t="e">
        <f>VLOOKUP(G37,Tipologia,2,FALSE)</f>
        <v>#N/A</v>
      </c>
      <c r="H48" s="43"/>
    </row>
    <row r="49" spans="2:8" x14ac:dyDescent="0.25">
      <c r="B49" s="27" t="s">
        <v>66</v>
      </c>
      <c r="C49" s="64" t="s">
        <v>32</v>
      </c>
      <c r="D49" s="65"/>
      <c r="F49" s="27" t="s">
        <v>66</v>
      </c>
      <c r="G49" s="44" t="s">
        <v>32</v>
      </c>
      <c r="H49" s="45"/>
    </row>
    <row r="50" spans="2:8" x14ac:dyDescent="0.25">
      <c r="B50" s="27" t="s">
        <v>48</v>
      </c>
      <c r="C50" s="64"/>
      <c r="D50" s="65"/>
      <c r="F50" s="27" t="s">
        <v>48</v>
      </c>
      <c r="G50" s="46"/>
      <c r="H50" s="45"/>
    </row>
    <row r="51" spans="2:8" ht="43.5" customHeight="1" x14ac:dyDescent="0.25">
      <c r="B51" s="41" t="s">
        <v>50</v>
      </c>
      <c r="C51" s="64"/>
      <c r="D51" s="65"/>
      <c r="F51" s="41" t="s">
        <v>50</v>
      </c>
      <c r="G51" s="46"/>
      <c r="H51" s="45"/>
    </row>
    <row r="53" spans="2:8" x14ac:dyDescent="0.25">
      <c r="B53" s="94" t="s">
        <v>33</v>
      </c>
      <c r="C53" s="95"/>
      <c r="D53" s="96"/>
      <c r="F53" s="30" t="s">
        <v>34</v>
      </c>
      <c r="G53" s="31"/>
      <c r="H53" s="32"/>
    </row>
    <row r="54" spans="2:8" ht="39.950000000000003" customHeight="1" x14ac:dyDescent="0.25">
      <c r="B54" s="33" t="s">
        <v>23</v>
      </c>
      <c r="C54" s="103"/>
      <c r="D54" s="104"/>
      <c r="F54" s="33" t="s">
        <v>23</v>
      </c>
      <c r="G54" s="57"/>
      <c r="H54" s="34"/>
    </row>
    <row r="55" spans="2:8" x14ac:dyDescent="0.25">
      <c r="B55" s="33" t="s">
        <v>24</v>
      </c>
      <c r="C55" s="64"/>
      <c r="D55" s="65"/>
      <c r="F55" s="33" t="s">
        <v>24</v>
      </c>
      <c r="G55" s="21"/>
      <c r="H55" s="34"/>
    </row>
    <row r="56" spans="2:8" ht="39.950000000000003" customHeight="1" x14ac:dyDescent="0.25">
      <c r="B56" s="33" t="s">
        <v>25</v>
      </c>
      <c r="C56" s="64"/>
      <c r="D56" s="65"/>
      <c r="F56" s="33" t="s">
        <v>25</v>
      </c>
      <c r="G56" s="35"/>
      <c r="H56" s="34"/>
    </row>
    <row r="57" spans="2:8" x14ac:dyDescent="0.25">
      <c r="B57" s="33" t="s">
        <v>26</v>
      </c>
      <c r="C57" s="64"/>
      <c r="D57" s="65"/>
      <c r="F57" s="33" t="s">
        <v>26</v>
      </c>
      <c r="G57" s="21"/>
      <c r="H57" s="34"/>
    </row>
    <row r="58" spans="2:8" x14ac:dyDescent="0.25">
      <c r="B58" s="33" t="s">
        <v>27</v>
      </c>
      <c r="C58" s="64"/>
      <c r="D58" s="65"/>
      <c r="F58" s="33" t="s">
        <v>27</v>
      </c>
      <c r="G58" s="21"/>
      <c r="H58" s="34"/>
    </row>
    <row r="59" spans="2:8" x14ac:dyDescent="0.25">
      <c r="B59" s="33" t="s">
        <v>28</v>
      </c>
      <c r="C59" s="64"/>
      <c r="D59" s="65"/>
      <c r="F59" s="33" t="s">
        <v>28</v>
      </c>
      <c r="G59" s="21"/>
      <c r="H59" s="34"/>
    </row>
    <row r="60" spans="2:8" x14ac:dyDescent="0.25">
      <c r="B60" s="33" t="s">
        <v>29</v>
      </c>
      <c r="C60" s="122"/>
      <c r="D60" s="65"/>
      <c r="F60" s="33" t="s">
        <v>29</v>
      </c>
      <c r="G60" s="36"/>
      <c r="H60" s="34"/>
    </row>
    <row r="61" spans="2:8" x14ac:dyDescent="0.25">
      <c r="B61" s="33" t="s">
        <v>30</v>
      </c>
      <c r="C61" s="124"/>
      <c r="D61" s="125"/>
      <c r="F61" s="33" t="s">
        <v>30</v>
      </c>
      <c r="G61" s="37"/>
      <c r="H61" s="34"/>
    </row>
    <row r="62" spans="2:8" x14ac:dyDescent="0.25">
      <c r="B62" s="33" t="s">
        <v>44</v>
      </c>
      <c r="C62" s="38"/>
      <c r="D62" s="39"/>
      <c r="F62" s="33" t="s">
        <v>44</v>
      </c>
      <c r="G62" s="38"/>
      <c r="H62" s="34"/>
    </row>
    <row r="63" spans="2:8" x14ac:dyDescent="0.25">
      <c r="B63" s="33" t="s">
        <v>31</v>
      </c>
      <c r="C63" s="64"/>
      <c r="D63" s="65"/>
      <c r="F63" s="33" t="s">
        <v>31</v>
      </c>
      <c r="G63" s="21"/>
      <c r="H63" s="34"/>
    </row>
    <row r="64" spans="2:8" x14ac:dyDescent="0.25">
      <c r="B64" s="33" t="s">
        <v>45</v>
      </c>
      <c r="C64" s="126">
        <v>0</v>
      </c>
      <c r="D64" s="127"/>
      <c r="F64" s="33" t="s">
        <v>45</v>
      </c>
      <c r="G64" s="40">
        <v>0</v>
      </c>
      <c r="H64" s="34"/>
    </row>
    <row r="65" spans="2:8" ht="30" x14ac:dyDescent="0.25">
      <c r="B65" s="41" t="s">
        <v>46</v>
      </c>
      <c r="C65" s="128">
        <v>0</v>
      </c>
      <c r="D65" s="129"/>
      <c r="F65" s="41" t="s">
        <v>46</v>
      </c>
      <c r="G65" s="42">
        <v>0</v>
      </c>
      <c r="H65" s="34"/>
    </row>
    <row r="66" spans="2:8" ht="30" x14ac:dyDescent="0.25">
      <c r="B66" s="41" t="s">
        <v>47</v>
      </c>
      <c r="C66" s="71" t="e">
        <f>VLOOKUP(C55,Tipologia,2,FALSE)</f>
        <v>#N/A</v>
      </c>
      <c r="D66" s="72"/>
      <c r="F66" s="41" t="s">
        <v>47</v>
      </c>
      <c r="G66" s="47" t="e">
        <f>VLOOKUP(G55,Tipologia,2,FALSE)</f>
        <v>#N/A</v>
      </c>
      <c r="H66" s="34"/>
    </row>
    <row r="67" spans="2:8" x14ac:dyDescent="0.25">
      <c r="B67" s="27" t="s">
        <v>66</v>
      </c>
      <c r="C67" s="64" t="s">
        <v>32</v>
      </c>
      <c r="D67" s="65"/>
      <c r="F67" s="27" t="s">
        <v>66</v>
      </c>
      <c r="G67" s="44" t="s">
        <v>32</v>
      </c>
      <c r="H67" s="34"/>
    </row>
    <row r="68" spans="2:8" x14ac:dyDescent="0.25">
      <c r="B68" s="27" t="s">
        <v>48</v>
      </c>
      <c r="C68" s="64"/>
      <c r="D68" s="65"/>
      <c r="F68" s="27" t="s">
        <v>48</v>
      </c>
      <c r="G68" s="46"/>
      <c r="H68" s="34"/>
    </row>
    <row r="69" spans="2:8" ht="45" x14ac:dyDescent="0.25">
      <c r="B69" s="41" t="s">
        <v>50</v>
      </c>
      <c r="C69" s="64"/>
      <c r="D69" s="65"/>
      <c r="F69" s="41" t="s">
        <v>50</v>
      </c>
      <c r="G69" s="46"/>
      <c r="H69" s="34"/>
    </row>
    <row r="71" spans="2:8" x14ac:dyDescent="0.25">
      <c r="B71" s="94" t="s">
        <v>35</v>
      </c>
      <c r="C71" s="95"/>
      <c r="D71" s="96"/>
      <c r="F71" s="30" t="s">
        <v>36</v>
      </c>
      <c r="G71" s="31"/>
      <c r="H71" s="32"/>
    </row>
    <row r="72" spans="2:8" ht="39.950000000000003" customHeight="1" x14ac:dyDescent="0.25">
      <c r="B72" s="33" t="s">
        <v>23</v>
      </c>
      <c r="C72" s="103"/>
      <c r="D72" s="104"/>
      <c r="F72" s="33" t="s">
        <v>23</v>
      </c>
      <c r="G72" s="57"/>
      <c r="H72" s="34"/>
    </row>
    <row r="73" spans="2:8" x14ac:dyDescent="0.25">
      <c r="B73" s="33" t="s">
        <v>24</v>
      </c>
      <c r="C73" s="64"/>
      <c r="D73" s="65"/>
      <c r="F73" s="33" t="s">
        <v>24</v>
      </c>
      <c r="G73" s="21"/>
      <c r="H73" s="34"/>
    </row>
    <row r="74" spans="2:8" ht="39.950000000000003" customHeight="1" x14ac:dyDescent="0.25">
      <c r="B74" s="33" t="s">
        <v>25</v>
      </c>
      <c r="C74" s="64"/>
      <c r="D74" s="65"/>
      <c r="F74" s="33" t="s">
        <v>25</v>
      </c>
      <c r="G74" s="35"/>
      <c r="H74" s="34"/>
    </row>
    <row r="75" spans="2:8" x14ac:dyDescent="0.25">
      <c r="B75" s="33" t="s">
        <v>26</v>
      </c>
      <c r="C75" s="64"/>
      <c r="D75" s="65"/>
      <c r="F75" s="33" t="s">
        <v>26</v>
      </c>
      <c r="G75" s="21"/>
      <c r="H75" s="34"/>
    </row>
    <row r="76" spans="2:8" x14ac:dyDescent="0.25">
      <c r="B76" s="33" t="s">
        <v>27</v>
      </c>
      <c r="C76" s="64"/>
      <c r="D76" s="65"/>
      <c r="F76" s="33" t="s">
        <v>27</v>
      </c>
      <c r="G76" s="21"/>
      <c r="H76" s="34"/>
    </row>
    <row r="77" spans="2:8" x14ac:dyDescent="0.25">
      <c r="B77" s="33" t="s">
        <v>28</v>
      </c>
      <c r="C77" s="64"/>
      <c r="D77" s="65"/>
      <c r="F77" s="33" t="s">
        <v>28</v>
      </c>
      <c r="G77" s="21"/>
      <c r="H77" s="34"/>
    </row>
    <row r="78" spans="2:8" x14ac:dyDescent="0.25">
      <c r="B78" s="33" t="s">
        <v>29</v>
      </c>
      <c r="C78" s="122"/>
      <c r="D78" s="65"/>
      <c r="F78" s="33" t="s">
        <v>29</v>
      </c>
      <c r="G78" s="36"/>
      <c r="H78" s="34"/>
    </row>
    <row r="79" spans="2:8" x14ac:dyDescent="0.25">
      <c r="B79" s="33" t="s">
        <v>30</v>
      </c>
      <c r="C79" s="124"/>
      <c r="D79" s="125"/>
      <c r="F79" s="33" t="s">
        <v>30</v>
      </c>
      <c r="G79" s="37"/>
      <c r="H79" s="34"/>
    </row>
    <row r="80" spans="2:8" x14ac:dyDescent="0.25">
      <c r="B80" s="33" t="s">
        <v>44</v>
      </c>
      <c r="C80" s="38"/>
      <c r="D80" s="39"/>
      <c r="F80" s="33" t="s">
        <v>44</v>
      </c>
      <c r="G80" s="38"/>
      <c r="H80" s="34"/>
    </row>
    <row r="81" spans="2:8" x14ac:dyDescent="0.25">
      <c r="B81" s="33" t="s">
        <v>31</v>
      </c>
      <c r="C81" s="64"/>
      <c r="D81" s="65"/>
      <c r="F81" s="33" t="s">
        <v>31</v>
      </c>
      <c r="G81" s="21"/>
      <c r="H81" s="34"/>
    </row>
    <row r="82" spans="2:8" x14ac:dyDescent="0.25">
      <c r="B82" s="33" t="s">
        <v>45</v>
      </c>
      <c r="C82" s="126">
        <v>0</v>
      </c>
      <c r="D82" s="127"/>
      <c r="F82" s="33" t="s">
        <v>45</v>
      </c>
      <c r="G82" s="40">
        <v>0</v>
      </c>
      <c r="H82" s="34"/>
    </row>
    <row r="83" spans="2:8" ht="30" x14ac:dyDescent="0.25">
      <c r="B83" s="41" t="s">
        <v>46</v>
      </c>
      <c r="C83" s="128">
        <v>0</v>
      </c>
      <c r="D83" s="129"/>
      <c r="F83" s="41" t="s">
        <v>46</v>
      </c>
      <c r="G83" s="42">
        <v>0</v>
      </c>
      <c r="H83" s="34"/>
    </row>
    <row r="84" spans="2:8" ht="30" x14ac:dyDescent="0.25">
      <c r="B84" s="41" t="s">
        <v>47</v>
      </c>
      <c r="C84" s="71" t="e">
        <f>VLOOKUP(C73,Tipologia,2,FALSE)</f>
        <v>#N/A</v>
      </c>
      <c r="D84" s="72"/>
      <c r="F84" s="41" t="s">
        <v>47</v>
      </c>
      <c r="G84" s="47" t="e">
        <f>VLOOKUP(G73,Tipologia,2,FALSE)</f>
        <v>#N/A</v>
      </c>
      <c r="H84" s="34"/>
    </row>
    <row r="85" spans="2:8" x14ac:dyDescent="0.25">
      <c r="B85" s="27" t="s">
        <v>66</v>
      </c>
      <c r="C85" s="64" t="s">
        <v>32</v>
      </c>
      <c r="D85" s="65"/>
      <c r="F85" s="27" t="s">
        <v>66</v>
      </c>
      <c r="G85" s="44" t="s">
        <v>32</v>
      </c>
      <c r="H85" s="34"/>
    </row>
    <row r="86" spans="2:8" x14ac:dyDescent="0.25">
      <c r="B86" s="27" t="s">
        <v>48</v>
      </c>
      <c r="C86" s="64"/>
      <c r="D86" s="65"/>
      <c r="F86" s="27" t="s">
        <v>48</v>
      </c>
      <c r="G86" s="46"/>
      <c r="H86" s="34"/>
    </row>
    <row r="87" spans="2:8" ht="45" x14ac:dyDescent="0.25">
      <c r="B87" s="41" t="s">
        <v>50</v>
      </c>
      <c r="C87" s="64"/>
      <c r="D87" s="65"/>
      <c r="F87" s="41" t="s">
        <v>50</v>
      </c>
      <c r="G87" s="46"/>
      <c r="H87" s="43"/>
    </row>
    <row r="89" spans="2:8" x14ac:dyDescent="0.25">
      <c r="B89" s="94" t="s">
        <v>37</v>
      </c>
      <c r="C89" s="95"/>
      <c r="D89" s="96"/>
      <c r="F89" s="30" t="s">
        <v>38</v>
      </c>
      <c r="G89" s="31"/>
      <c r="H89" s="32"/>
    </row>
    <row r="90" spans="2:8" ht="39.950000000000003" customHeight="1" x14ac:dyDescent="0.25">
      <c r="B90" s="33" t="s">
        <v>23</v>
      </c>
      <c r="C90" s="103"/>
      <c r="D90" s="104"/>
      <c r="F90" s="33" t="s">
        <v>23</v>
      </c>
      <c r="G90" s="57"/>
      <c r="H90" s="34"/>
    </row>
    <row r="91" spans="2:8" x14ac:dyDescent="0.25">
      <c r="B91" s="33" t="s">
        <v>24</v>
      </c>
      <c r="C91" s="64"/>
      <c r="D91" s="65"/>
      <c r="F91" s="33" t="s">
        <v>24</v>
      </c>
      <c r="G91" s="21"/>
      <c r="H91" s="34"/>
    </row>
    <row r="92" spans="2:8" ht="39.950000000000003" customHeight="1" x14ac:dyDescent="0.25">
      <c r="B92" s="33" t="s">
        <v>25</v>
      </c>
      <c r="C92" s="64"/>
      <c r="D92" s="65"/>
      <c r="F92" s="33" t="s">
        <v>25</v>
      </c>
      <c r="G92" s="35"/>
      <c r="H92" s="34"/>
    </row>
    <row r="93" spans="2:8" x14ac:dyDescent="0.25">
      <c r="B93" s="33" t="s">
        <v>26</v>
      </c>
      <c r="C93" s="64"/>
      <c r="D93" s="65"/>
      <c r="F93" s="33" t="s">
        <v>26</v>
      </c>
      <c r="G93" s="21"/>
      <c r="H93" s="34"/>
    </row>
    <row r="94" spans="2:8" x14ac:dyDescent="0.25">
      <c r="B94" s="33" t="s">
        <v>27</v>
      </c>
      <c r="C94" s="64"/>
      <c r="D94" s="65"/>
      <c r="F94" s="33" t="s">
        <v>27</v>
      </c>
      <c r="G94" s="21"/>
      <c r="H94" s="34"/>
    </row>
    <row r="95" spans="2:8" x14ac:dyDescent="0.25">
      <c r="B95" s="33" t="s">
        <v>28</v>
      </c>
      <c r="C95" s="64"/>
      <c r="D95" s="65"/>
      <c r="F95" s="33" t="s">
        <v>28</v>
      </c>
      <c r="G95" s="21"/>
      <c r="H95" s="34"/>
    </row>
    <row r="96" spans="2:8" x14ac:dyDescent="0.25">
      <c r="B96" s="33" t="s">
        <v>29</v>
      </c>
      <c r="C96" s="122"/>
      <c r="D96" s="65"/>
      <c r="F96" s="33" t="s">
        <v>29</v>
      </c>
      <c r="G96" s="36"/>
      <c r="H96" s="34"/>
    </row>
    <row r="97" spans="2:8" x14ac:dyDescent="0.25">
      <c r="B97" s="33" t="s">
        <v>30</v>
      </c>
      <c r="C97" s="124"/>
      <c r="D97" s="125"/>
      <c r="F97" s="33" t="s">
        <v>30</v>
      </c>
      <c r="G97" s="37"/>
      <c r="H97" s="34"/>
    </row>
    <row r="98" spans="2:8" x14ac:dyDescent="0.25">
      <c r="B98" s="33" t="s">
        <v>44</v>
      </c>
      <c r="C98" s="38"/>
      <c r="D98" s="39"/>
      <c r="F98" s="33" t="s">
        <v>44</v>
      </c>
      <c r="G98" s="38"/>
      <c r="H98" s="34"/>
    </row>
    <row r="99" spans="2:8" x14ac:dyDescent="0.25">
      <c r="B99" s="33" t="s">
        <v>31</v>
      </c>
      <c r="C99" s="64"/>
      <c r="D99" s="65"/>
      <c r="F99" s="33" t="s">
        <v>31</v>
      </c>
      <c r="G99" s="21"/>
      <c r="H99" s="34"/>
    </row>
    <row r="100" spans="2:8" x14ac:dyDescent="0.25">
      <c r="B100" s="33" t="s">
        <v>45</v>
      </c>
      <c r="C100" s="126">
        <v>0</v>
      </c>
      <c r="D100" s="127"/>
      <c r="F100" s="33" t="s">
        <v>45</v>
      </c>
      <c r="G100" s="40">
        <v>0</v>
      </c>
      <c r="H100" s="34"/>
    </row>
    <row r="101" spans="2:8" ht="30" x14ac:dyDescent="0.25">
      <c r="B101" s="41" t="s">
        <v>46</v>
      </c>
      <c r="C101" s="128">
        <v>0</v>
      </c>
      <c r="D101" s="129"/>
      <c r="F101" s="41" t="s">
        <v>46</v>
      </c>
      <c r="G101" s="42">
        <v>0</v>
      </c>
      <c r="H101" s="34"/>
    </row>
    <row r="102" spans="2:8" ht="30" x14ac:dyDescent="0.25">
      <c r="B102" s="41" t="s">
        <v>47</v>
      </c>
      <c r="C102" s="71" t="e">
        <f>VLOOKUP(C91,Tipologia,2,FALSE)</f>
        <v>#N/A</v>
      </c>
      <c r="D102" s="72"/>
      <c r="F102" s="41" t="s">
        <v>47</v>
      </c>
      <c r="G102" s="47" t="e">
        <f>VLOOKUP(G91,Tipologia,2,FALSE)</f>
        <v>#N/A</v>
      </c>
      <c r="H102" s="34"/>
    </row>
    <row r="103" spans="2:8" x14ac:dyDescent="0.25">
      <c r="B103" s="27" t="s">
        <v>66</v>
      </c>
      <c r="C103" s="64" t="s">
        <v>32</v>
      </c>
      <c r="D103" s="65"/>
      <c r="F103" s="27" t="s">
        <v>66</v>
      </c>
      <c r="G103" s="44" t="s">
        <v>32</v>
      </c>
      <c r="H103" s="34"/>
    </row>
    <row r="104" spans="2:8" x14ac:dyDescent="0.25">
      <c r="B104" s="27" t="s">
        <v>48</v>
      </c>
      <c r="C104" s="64"/>
      <c r="D104" s="65"/>
      <c r="F104" s="27" t="s">
        <v>48</v>
      </c>
      <c r="G104" s="46"/>
      <c r="H104" s="34"/>
    </row>
    <row r="105" spans="2:8" ht="45" x14ac:dyDescent="0.25">
      <c r="B105" s="41" t="s">
        <v>50</v>
      </c>
      <c r="C105" s="64"/>
      <c r="D105" s="65"/>
      <c r="F105" s="41" t="s">
        <v>50</v>
      </c>
      <c r="G105" s="46"/>
      <c r="H105" s="43"/>
    </row>
    <row r="107" spans="2:8" ht="15" customHeight="1" x14ac:dyDescent="0.25">
      <c r="B107" s="80" t="s">
        <v>65</v>
      </c>
      <c r="C107" s="81"/>
      <c r="D107" s="82"/>
      <c r="E107" s="86">
        <f>C46+G46+C64+G64+C82+G82+C100+G100</f>
        <v>0</v>
      </c>
      <c r="F107" s="87"/>
      <c r="G107" s="88"/>
      <c r="H107" s="34"/>
    </row>
    <row r="108" spans="2:8" ht="15" customHeight="1" x14ac:dyDescent="0.25">
      <c r="B108" s="83"/>
      <c r="C108" s="84"/>
      <c r="D108" s="85"/>
      <c r="E108" s="89"/>
      <c r="F108" s="90"/>
      <c r="G108" s="91"/>
      <c r="H108" s="34"/>
    </row>
  </sheetData>
  <mergeCells count="95">
    <mergeCell ref="B16:C16"/>
    <mergeCell ref="E16:F16"/>
    <mergeCell ref="B8:G8"/>
    <mergeCell ref="B10:G10"/>
    <mergeCell ref="B12:G12"/>
    <mergeCell ref="C13:G13"/>
    <mergeCell ref="B15:G15"/>
    <mergeCell ref="C29:D29"/>
    <mergeCell ref="E29:F29"/>
    <mergeCell ref="B17:C17"/>
    <mergeCell ref="E17:F17"/>
    <mergeCell ref="B18:F18"/>
    <mergeCell ref="B19:F19"/>
    <mergeCell ref="B21:G22"/>
    <mergeCell ref="C25:D25"/>
    <mergeCell ref="E25:F25"/>
    <mergeCell ref="C26:D26"/>
    <mergeCell ref="F26:G27"/>
    <mergeCell ref="C27:D27"/>
    <mergeCell ref="C28:D28"/>
    <mergeCell ref="E28:F28"/>
    <mergeCell ref="C30:D30"/>
    <mergeCell ref="E30:F30"/>
    <mergeCell ref="C31:D31"/>
    <mergeCell ref="E31:F31"/>
    <mergeCell ref="C32:D32"/>
    <mergeCell ref="E32:F32"/>
    <mergeCell ref="C45:D45"/>
    <mergeCell ref="C33:D33"/>
    <mergeCell ref="E33:F33"/>
    <mergeCell ref="B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8:D58"/>
    <mergeCell ref="C46:D46"/>
    <mergeCell ref="C47:D47"/>
    <mergeCell ref="C48:D48"/>
    <mergeCell ref="C49:D49"/>
    <mergeCell ref="C50:D50"/>
    <mergeCell ref="C51:D51"/>
    <mergeCell ref="B53:D53"/>
    <mergeCell ref="C54:D54"/>
    <mergeCell ref="C55:D55"/>
    <mergeCell ref="C56:D56"/>
    <mergeCell ref="C57:D57"/>
    <mergeCell ref="C72:D72"/>
    <mergeCell ref="C59:D59"/>
    <mergeCell ref="C60:D60"/>
    <mergeCell ref="C61:D61"/>
    <mergeCell ref="C63:D63"/>
    <mergeCell ref="C64:D64"/>
    <mergeCell ref="C65:D65"/>
    <mergeCell ref="C66:D66"/>
    <mergeCell ref="C67:D67"/>
    <mergeCell ref="C68:D68"/>
    <mergeCell ref="C69:D69"/>
    <mergeCell ref="B71:D71"/>
    <mergeCell ref="C85:D85"/>
    <mergeCell ref="C73:D73"/>
    <mergeCell ref="C74:D74"/>
    <mergeCell ref="C75:D75"/>
    <mergeCell ref="C76:D76"/>
    <mergeCell ref="C77:D77"/>
    <mergeCell ref="C78:D78"/>
    <mergeCell ref="C79:D79"/>
    <mergeCell ref="C81:D81"/>
    <mergeCell ref="C82:D82"/>
    <mergeCell ref="C83:D83"/>
    <mergeCell ref="C84:D84"/>
    <mergeCell ref="C99:D99"/>
    <mergeCell ref="C86:D86"/>
    <mergeCell ref="C87:D87"/>
    <mergeCell ref="B89:D89"/>
    <mergeCell ref="C90:D90"/>
    <mergeCell ref="C91:D91"/>
    <mergeCell ref="C92:D92"/>
    <mergeCell ref="C93:D93"/>
    <mergeCell ref="C94:D94"/>
    <mergeCell ref="C95:D95"/>
    <mergeCell ref="C96:D96"/>
    <mergeCell ref="C97:D97"/>
    <mergeCell ref="B107:D108"/>
    <mergeCell ref="E107:G108"/>
    <mergeCell ref="C100:D100"/>
    <mergeCell ref="C101:D101"/>
    <mergeCell ref="C102:D102"/>
    <mergeCell ref="C103:D103"/>
    <mergeCell ref="C104:D104"/>
    <mergeCell ref="C105:D105"/>
  </mergeCells>
  <conditionalFormatting sqref="C48:D48">
    <cfRule type="cellIs" dxfId="7" priority="8" operator="lessThan">
      <formula>$C46</formula>
    </cfRule>
  </conditionalFormatting>
  <conditionalFormatting sqref="C66:D66">
    <cfRule type="cellIs" dxfId="6" priority="6" operator="lessThan">
      <formula>$C64</formula>
    </cfRule>
  </conditionalFormatting>
  <conditionalFormatting sqref="C84:D84">
    <cfRule type="cellIs" dxfId="5" priority="4" operator="lessThan">
      <formula>$C82</formula>
    </cfRule>
  </conditionalFormatting>
  <conditionalFormatting sqref="C102:D102">
    <cfRule type="cellIs" dxfId="4" priority="2" operator="lessThan">
      <formula>$C100</formula>
    </cfRule>
  </conditionalFormatting>
  <conditionalFormatting sqref="G48">
    <cfRule type="cellIs" dxfId="3" priority="7" operator="lessThan">
      <formula>$G46</formula>
    </cfRule>
  </conditionalFormatting>
  <conditionalFormatting sqref="G66">
    <cfRule type="cellIs" dxfId="2" priority="5" operator="lessThan">
      <formula>$G64</formula>
    </cfRule>
  </conditionalFormatting>
  <conditionalFormatting sqref="G84">
    <cfRule type="cellIs" dxfId="1" priority="3" operator="lessThan">
      <formula>$G82</formula>
    </cfRule>
  </conditionalFormatting>
  <conditionalFormatting sqref="G102">
    <cfRule type="cellIs" dxfId="0" priority="1" operator="lessThan">
      <formula>$G100</formula>
    </cfRule>
  </conditionalFormatting>
  <dataValidations count="3">
    <dataValidation type="date" allowBlank="1" showInputMessage="1" showErrorMessage="1" error="Las acciones de la Línea Asteklima 2022 deberán ejecutarse entre el 23 de septiembre de 2022 (incluido) y el 2 de octubre de 2022 (incluido)" prompt="Poner en esta casilla la primera fecha de celebración de la actividad" sqref="C42:D42 C60:D60 C78:D78 C96:D96 G42 G60 G78 G96" xr:uid="{0EEA4B9D-CD2E-4CDE-8B5C-BEA39C3A526E}">
      <formula1>44827</formula1>
      <formula2>44836</formula2>
    </dataValidation>
    <dataValidation type="list" allowBlank="1" showInputMessage="1" showErrorMessage="1" sqref="C49 G49 C67 G67 C85 G85 C103 G103" xr:uid="{7CC0D2E0-38D4-459B-BE5E-269775FFB54D}">
      <formula1>"Si/No, Si, No"</formula1>
    </dataValidation>
    <dataValidation type="list" allowBlank="1" showInputMessage="1" showErrorMessage="1" sqref="C37:D37 G37 C55:D55 G55 C73:D73 G73 C91:D91 G91" xr:uid="{B41275DF-FB2D-4B09-8359-1E9238576CF7}">
      <formula1>$B$26:$B$33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3</xdr:col>
                <xdr:colOff>647700</xdr:colOff>
                <xdr:row>0</xdr:row>
                <xdr:rowOff>66675</xdr:rowOff>
              </from>
              <to>
                <xdr:col>5</xdr:col>
                <xdr:colOff>1085850</xdr:colOff>
                <xdr:row>2</xdr:row>
                <xdr:rowOff>38100</xdr:rowOff>
              </to>
            </anchor>
          </objectPr>
        </oleObject>
      </mc:Choice>
      <mc:Fallback>
        <oleObject progId="MSPhotoEd.3" shapeId="4097" r:id="rId4"/>
      </mc:Fallback>
    </mc:AlternateContent>
    <mc:AlternateContent xmlns:mc="http://schemas.openxmlformats.org/markup-compatibility/2006">
      <mc:Choice Requires="x14">
        <oleObject progId="Word.Document.12" shapeId="4098" r:id="rId6">
          <objectPr defaultSize="0" r:id="rId7">
            <anchor moveWithCells="1">
              <from>
                <xdr:col>3</xdr:col>
                <xdr:colOff>171450</xdr:colOff>
                <xdr:row>2</xdr:row>
                <xdr:rowOff>114300</xdr:rowOff>
              </from>
              <to>
                <xdr:col>4</xdr:col>
                <xdr:colOff>57150</xdr:colOff>
                <xdr:row>5</xdr:row>
                <xdr:rowOff>47625</xdr:rowOff>
              </to>
            </anchor>
          </objectPr>
        </oleObject>
      </mc:Choice>
      <mc:Fallback>
        <oleObject progId="Word.Document.12" shapeId="4098" r:id="rId6"/>
      </mc:Fallback>
    </mc:AlternateContent>
    <mc:AlternateContent xmlns:mc="http://schemas.openxmlformats.org/markup-compatibility/2006">
      <mc:Choice Requires="x14">
        <oleObject progId="Word.Document.12" shapeId="4099" r:id="rId8">
          <objectPr defaultSize="0" r:id="rId9">
            <anchor moveWithCells="1">
              <from>
                <xdr:col>4</xdr:col>
                <xdr:colOff>323850</xdr:colOff>
                <xdr:row>2</xdr:row>
                <xdr:rowOff>104775</xdr:rowOff>
              </from>
              <to>
                <xdr:col>6</xdr:col>
                <xdr:colOff>400050</xdr:colOff>
                <xdr:row>5</xdr:row>
                <xdr:rowOff>133350</xdr:rowOff>
              </to>
            </anchor>
          </objectPr>
        </oleObject>
      </mc:Choice>
      <mc:Fallback>
        <oleObject progId="Word.Document.12" shapeId="4099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08DD-1226-4B35-A538-A7310FF40194}">
  <dimension ref="A1:N9"/>
  <sheetViews>
    <sheetView workbookViewId="0">
      <selection activeCell="O9" sqref="O9"/>
    </sheetView>
  </sheetViews>
  <sheetFormatPr baseColWidth="10" defaultColWidth="11.42578125" defaultRowHeight="15" x14ac:dyDescent="0.25"/>
  <cols>
    <col min="1" max="1" width="18.140625" customWidth="1"/>
    <col min="2" max="2" width="38.28515625" customWidth="1"/>
    <col min="3" max="3" width="17.140625" customWidth="1"/>
    <col min="4" max="4" width="13.85546875" customWidth="1"/>
    <col min="5" max="6" width="13.28515625" customWidth="1"/>
    <col min="7" max="14" width="16.28515625" customWidth="1"/>
  </cols>
  <sheetData>
    <row r="1" spans="1:14" ht="45" customHeight="1" x14ac:dyDescent="0.25">
      <c r="A1" s="1" t="s">
        <v>39</v>
      </c>
      <c r="B1" s="2" t="s">
        <v>52</v>
      </c>
      <c r="C1" s="2" t="s">
        <v>51</v>
      </c>
      <c r="D1" s="2" t="s">
        <v>40</v>
      </c>
      <c r="E1" s="3" t="s">
        <v>53</v>
      </c>
      <c r="F1" s="4" t="s">
        <v>54</v>
      </c>
      <c r="G1" s="5" t="s">
        <v>41</v>
      </c>
      <c r="H1" s="3" t="s">
        <v>59</v>
      </c>
      <c r="I1" s="3" t="s">
        <v>56</v>
      </c>
      <c r="J1" s="3" t="s">
        <v>57</v>
      </c>
      <c r="K1" s="3" t="s">
        <v>60</v>
      </c>
      <c r="L1" s="3" t="s">
        <v>61</v>
      </c>
      <c r="M1" s="3" t="s">
        <v>62</v>
      </c>
      <c r="N1" s="3" t="s">
        <v>58</v>
      </c>
    </row>
    <row r="2" spans="1:14" s="6" customFormat="1" ht="46.5" customHeight="1" x14ac:dyDescent="0.25">
      <c r="A2" s="8">
        <f>'Asteklima 2023'!C$13</f>
        <v>0</v>
      </c>
      <c r="B2" s="9" t="str">
        <f>CONCATENATE('Asteklima 2023'!B16," ",'Asteklima 2023'!D16," ",'Asteklima 2023'!E16," ",'Asteklima 2023'!G16," ",'Asteklima 2023'!B17," ",'Asteklima 2023'!D17," ",'Asteklima 2023'!E17," ",'Asteklima 2023'!G17)</f>
        <v>Municipio 1 Municipio 2 Municipio 3 Municipio 4 Municipio 5 Municipio 6 Municipio 7 Municipio 8</v>
      </c>
      <c r="C2" s="7">
        <f>'Asteklima 2023'!G18</f>
        <v>0</v>
      </c>
      <c r="D2" s="7">
        <f>'Asteklima 2023'!G19</f>
        <v>0</v>
      </c>
      <c r="E2" s="7">
        <f>COUNTA('Asteklima 2023'!C36,'Asteklima 2023'!G36,'Asteklima 2023'!C63,'Asteklima 2023'!G62,'Asteklima 2023'!C88,'Asteklima 2023'!G88,'Asteklima 2023'!C114,'Asteklima 2023'!G114)</f>
        <v>0</v>
      </c>
      <c r="F2" s="10">
        <f>'Asteklima 2023'!C47+'Asteklima 2023'!G47+'Asteklima 2023'!C81+'Asteklima 2023'!G68+'Asteklima 2023'!C94+'Asteklima 2023'!G94+'Asteklima 2023'!C120+'Asteklima 2023'!G120</f>
        <v>0</v>
      </c>
      <c r="G2" s="6">
        <f>'Asteklima 2023'!E139</f>
        <v>0</v>
      </c>
      <c r="H2" s="6" t="s">
        <v>55</v>
      </c>
      <c r="I2" s="8">
        <f>'Asteklima 2023'!C36</f>
        <v>0</v>
      </c>
      <c r="J2" s="8">
        <f>'Asteklima 2023'!C37</f>
        <v>0</v>
      </c>
      <c r="K2" s="11">
        <f>'Asteklima 2023'!C42</f>
        <v>0</v>
      </c>
      <c r="L2" s="10">
        <f>'Asteklima 2023'!C47</f>
        <v>0</v>
      </c>
      <c r="M2" s="7" t="e">
        <f>'Asteklima 2023'!#REF!</f>
        <v>#REF!</v>
      </c>
      <c r="N2" s="12">
        <f>'Asteklima 2023'!C46</f>
        <v>0</v>
      </c>
    </row>
    <row r="3" spans="1:14" x14ac:dyDescent="0.25">
      <c r="A3" s="8">
        <f>'Asteklima 2023'!C$13</f>
        <v>0</v>
      </c>
      <c r="B3" t="s">
        <v>22</v>
      </c>
      <c r="H3" t="s">
        <v>22</v>
      </c>
      <c r="I3" s="13">
        <f>'Asteklima 2023'!G36</f>
        <v>0</v>
      </c>
      <c r="J3" s="13" t="e">
        <f>'Asteklima 2023'!#REF!</f>
        <v>#REF!</v>
      </c>
      <c r="K3" s="11">
        <f>'Asteklima 2023'!G41</f>
        <v>0</v>
      </c>
      <c r="L3" s="10">
        <f>'Asteklima 2023'!G47</f>
        <v>0</v>
      </c>
      <c r="M3" s="7" t="e">
        <f>'Asteklima 2023'!#REF!</f>
        <v>#REF!</v>
      </c>
      <c r="N3" s="12">
        <f>'Asteklima 2023'!G46</f>
        <v>0</v>
      </c>
    </row>
    <row r="4" spans="1:14" x14ac:dyDescent="0.25">
      <c r="A4" s="8">
        <f>'Asteklima 2023'!C$13</f>
        <v>0</v>
      </c>
      <c r="B4" s="6" t="s">
        <v>33</v>
      </c>
      <c r="H4" s="6" t="s">
        <v>33</v>
      </c>
      <c r="I4" s="13">
        <f>'Asteklima 2023'!C63</f>
        <v>0</v>
      </c>
      <c r="J4" s="13">
        <f>'Asteklima 2023'!C64</f>
        <v>0</v>
      </c>
      <c r="K4" s="11" t="e">
        <f>'Asteklima 2023'!#REF!</f>
        <v>#REF!</v>
      </c>
      <c r="L4" s="10">
        <f>'Asteklima 2023'!C81</f>
        <v>0</v>
      </c>
      <c r="M4" s="7" t="e">
        <f>'Asteklima 2023'!#REF!</f>
        <v>#REF!</v>
      </c>
      <c r="N4" s="12">
        <f>'Asteklima 2023'!C67</f>
        <v>0</v>
      </c>
    </row>
    <row r="5" spans="1:14" x14ac:dyDescent="0.25">
      <c r="A5" s="8">
        <f>'Asteklima 2023'!C$13</f>
        <v>0</v>
      </c>
      <c r="B5" t="s">
        <v>34</v>
      </c>
      <c r="H5" t="s">
        <v>34</v>
      </c>
      <c r="I5" s="13">
        <f>'Asteklima 2023'!G62</f>
        <v>0</v>
      </c>
      <c r="J5" s="13">
        <f>'Asteklima 2023'!G63</f>
        <v>0</v>
      </c>
      <c r="K5" s="11" t="e">
        <f>'Asteklima 2023'!#REF!</f>
        <v>#REF!</v>
      </c>
      <c r="L5" s="10">
        <f>'Asteklima 2023'!G68</f>
        <v>0</v>
      </c>
      <c r="M5" s="7" t="e">
        <f>'Asteklima 2023'!#REF!</f>
        <v>#REF!</v>
      </c>
      <c r="N5" s="12">
        <f>'Asteklima 2023'!G67</f>
        <v>0</v>
      </c>
    </row>
    <row r="6" spans="1:14" x14ac:dyDescent="0.25">
      <c r="A6" s="8">
        <f>'Asteklima 2023'!C$13</f>
        <v>0</v>
      </c>
      <c r="B6" s="6" t="s">
        <v>35</v>
      </c>
      <c r="H6" s="6" t="s">
        <v>35</v>
      </c>
      <c r="I6" s="13">
        <f>'Asteklima 2023'!C88</f>
        <v>0</v>
      </c>
      <c r="J6" s="13">
        <f>'Asteklima 2023'!C89</f>
        <v>0</v>
      </c>
      <c r="K6" s="11">
        <f>'Asteklima 2023'!C102</f>
        <v>0</v>
      </c>
      <c r="L6" s="10">
        <f>'Asteklima 2023'!C94</f>
        <v>0</v>
      </c>
      <c r="M6" s="7" t="e">
        <f>'Asteklima 2023'!#REF!</f>
        <v>#REF!</v>
      </c>
      <c r="N6" s="12">
        <f>'Asteklima 2023'!C93</f>
        <v>0</v>
      </c>
    </row>
    <row r="7" spans="1:14" x14ac:dyDescent="0.25">
      <c r="A7" s="8">
        <f>'Asteklima 2023'!C$13</f>
        <v>0</v>
      </c>
      <c r="B7" t="s">
        <v>36</v>
      </c>
      <c r="H7" t="s">
        <v>36</v>
      </c>
      <c r="I7" s="13">
        <f>'Asteklima 2023'!G88</f>
        <v>0</v>
      </c>
      <c r="J7" s="13">
        <f>'Asteklima 2023'!G89</f>
        <v>0</v>
      </c>
      <c r="K7" s="11">
        <f>'Asteklima 2023'!G102</f>
        <v>0</v>
      </c>
      <c r="L7" s="10">
        <f>'Asteklima 2023'!G94</f>
        <v>0</v>
      </c>
      <c r="M7" s="7" t="e">
        <f>'Asteklima 2023'!#REF!</f>
        <v>#REF!</v>
      </c>
      <c r="N7" s="12">
        <f>'Asteklima 2023'!G93</f>
        <v>0</v>
      </c>
    </row>
    <row r="8" spans="1:14" x14ac:dyDescent="0.25">
      <c r="A8" s="8">
        <f>'Asteklima 2023'!C$13</f>
        <v>0</v>
      </c>
      <c r="B8" s="6" t="s">
        <v>63</v>
      </c>
      <c r="H8" s="6" t="s">
        <v>63</v>
      </c>
      <c r="I8" s="13">
        <f>'Asteklima 2023'!C114</f>
        <v>0</v>
      </c>
      <c r="J8" s="13">
        <f>'Asteklima 2023'!C115</f>
        <v>0</v>
      </c>
      <c r="K8" s="11">
        <f>'Asteklima 2023'!C128</f>
        <v>0</v>
      </c>
      <c r="L8" s="10">
        <f>'Asteklima 2023'!C120</f>
        <v>0</v>
      </c>
      <c r="M8" s="7" t="e">
        <f>'Asteklima 2023'!#REF!</f>
        <v>#REF!</v>
      </c>
      <c r="N8" s="12">
        <f>'Asteklima 2023'!C119</f>
        <v>0</v>
      </c>
    </row>
    <row r="9" spans="1:14" x14ac:dyDescent="0.25">
      <c r="A9" s="8">
        <f>'Asteklima 2023'!C$13</f>
        <v>0</v>
      </c>
      <c r="B9" t="s">
        <v>38</v>
      </c>
      <c r="H9" t="s">
        <v>38</v>
      </c>
      <c r="I9" s="13">
        <f>'Asteklima 2023'!G114</f>
        <v>0</v>
      </c>
      <c r="J9" s="13">
        <f>'Asteklima 2023'!G115</f>
        <v>0</v>
      </c>
      <c r="K9" s="11">
        <f>'Asteklima 2023'!G128</f>
        <v>0</v>
      </c>
      <c r="L9" s="10">
        <f>'Asteklima 2023'!G120</f>
        <v>0</v>
      </c>
      <c r="M9" s="7" t="e">
        <f>'Asteklima 2023'!#REF!</f>
        <v>#REF!</v>
      </c>
      <c r="N9" s="12">
        <f>'Asteklima 2023'!G119</f>
        <v>0</v>
      </c>
    </row>
  </sheetData>
  <sheetProtection algorithmName="SHA-512" hashValue="r67/zYV6rV36gCfepqTQim/mqilcUR3yOI5EroiZUqmOU2sc394sgiALxq7l+yYxkKhQKTM5zCxoUOhCUGWnQA==" saltValue="14sammTvzaFzKXT11vgf5w==" spinCount="100000" sheet="1" objects="1" scenarios="1"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fb33fd66-59c6-44ea-b40e-21b525f2775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B349B-0A66-46BC-913B-572099519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47A8B-E4DD-4326-8B78-F83A848F9EBA}">
  <ds:schemaRefs>
    <ds:schemaRef ds:uri="http://schemas.microsoft.com/office/2006/metadata/properties"/>
    <ds:schemaRef ds:uri="http://schemas.microsoft.com/office/infopath/2007/PartnerControls"/>
    <ds:schemaRef ds:uri="0ea6a589-ef5a-4cb0-9b52-79d5b22c6219"/>
    <ds:schemaRef ds:uri="fb33fd66-59c6-44ea-b40e-21b525f2775a"/>
  </ds:schemaRefs>
</ds:datastoreItem>
</file>

<file path=customXml/itemProps3.xml><?xml version="1.0" encoding="utf-8"?>
<ds:datastoreItem xmlns:ds="http://schemas.openxmlformats.org/officeDocument/2006/customXml" ds:itemID="{F70CAE44-944B-4818-A305-156928221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Asteklima 2023</vt:lpstr>
      <vt:lpstr>Hoja1</vt:lpstr>
      <vt:lpstr>Resumen</vt:lpstr>
      <vt:lpstr>'Asteklima 2023'!Área_de_impresión</vt:lpstr>
      <vt:lpstr>Tipologia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Haizea Rodrigo Ortega</dc:creator>
  <cp:keywords/>
  <dc:description/>
  <cp:lastModifiedBy>Nerea Fresno Loizaga</cp:lastModifiedBy>
  <cp:revision/>
  <cp:lastPrinted>2022-06-14T16:15:52Z</cp:lastPrinted>
  <dcterms:created xsi:type="dcterms:W3CDTF">2015-06-05T18:17:20Z</dcterms:created>
  <dcterms:modified xsi:type="dcterms:W3CDTF">2023-07-17T06:10:12Z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0x010100F5F5810CEAEF374996551B49719E1906</vt:lpwstr>
  </property>
  <property fmtid="{D5CDD505-2E9C-101B-9397-08002B2CF9AE}" pid="3" name="MediaServiceImageTags">
    <vt:lpwstr/>
  </property>
</Properties>
</file>